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F7DBCA44-CD8B-401A-ABB7-71F92C21086C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Raw Data" sheetId="13" r:id="rId1"/>
    <sheet name="AA" sheetId="1" r:id="rId2"/>
    <sheet name="conversion before graphs" sheetId="7" r:id="rId3"/>
    <sheet name="PAPC WT 6-21A" sheetId="6" r:id="rId4"/>
    <sheet name="PAPC Mut22 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/>
  <c r="K67" i="1" s="1"/>
  <c r="L67" i="1" s="1"/>
  <c r="M67" i="1" s="1"/>
  <c r="N67" i="1" s="1"/>
  <c r="F68" i="1"/>
  <c r="J68" i="1"/>
  <c r="K68" i="1" s="1"/>
  <c r="L68" i="1" s="1"/>
  <c r="M68" i="1" s="1"/>
  <c r="N68" i="1" s="1"/>
  <c r="F69" i="1"/>
  <c r="J69" i="1"/>
  <c r="K69" i="1" s="1"/>
  <c r="L69" i="1" s="1"/>
  <c r="M69" i="1" s="1"/>
  <c r="N69" i="1" s="1"/>
  <c r="F70" i="1"/>
  <c r="J70" i="1"/>
  <c r="K70" i="1" s="1"/>
  <c r="L70" i="1" s="1"/>
  <c r="M70" i="1" s="1"/>
  <c r="N70" i="1" s="1"/>
  <c r="F71" i="1"/>
  <c r="J71" i="1"/>
  <c r="K71" i="1" s="1"/>
  <c r="L71" i="1" s="1"/>
  <c r="M71" i="1" s="1"/>
  <c r="N71" i="1" s="1"/>
  <c r="F72" i="1"/>
  <c r="J72" i="1"/>
  <c r="K72" i="1" s="1"/>
  <c r="L72" i="1" s="1"/>
  <c r="M72" i="1" s="1"/>
  <c r="N72" i="1" s="1"/>
  <c r="F73" i="1"/>
  <c r="J73" i="1"/>
  <c r="K73" i="1" s="1"/>
  <c r="L73" i="1" s="1"/>
  <c r="M73" i="1" s="1"/>
  <c r="N73" i="1" s="1"/>
  <c r="F74" i="1"/>
  <c r="J74" i="1"/>
  <c r="K74" i="1" s="1"/>
  <c r="L74" i="1" s="1"/>
  <c r="M74" i="1" s="1"/>
  <c r="N74" i="1" s="1"/>
  <c r="F75" i="1"/>
  <c r="J75" i="1"/>
  <c r="K75" i="1" s="1"/>
  <c r="L75" i="1" s="1"/>
  <c r="M75" i="1" s="1"/>
  <c r="N75" i="1" s="1"/>
  <c r="F76" i="1"/>
  <c r="J76" i="1"/>
  <c r="K76" i="1" s="1"/>
  <c r="L76" i="1" s="1"/>
  <c r="M76" i="1" s="1"/>
  <c r="N76" i="1" s="1"/>
  <c r="F77" i="1"/>
  <c r="J77" i="1"/>
  <c r="K77" i="1" s="1"/>
  <c r="L77" i="1" s="1"/>
  <c r="M77" i="1" s="1"/>
  <c r="N77" i="1" s="1"/>
  <c r="F78" i="1"/>
  <c r="J78" i="1"/>
  <c r="K78" i="1" s="1"/>
  <c r="L78" i="1" s="1"/>
  <c r="M78" i="1" s="1"/>
  <c r="N78" i="1" s="1"/>
  <c r="F79" i="1"/>
  <c r="J79" i="1"/>
  <c r="K79" i="1" s="1"/>
  <c r="L79" i="1" s="1"/>
  <c r="M79" i="1" s="1"/>
  <c r="N79" i="1" s="1"/>
  <c r="F80" i="1"/>
  <c r="J80" i="1"/>
  <c r="K80" i="1" s="1"/>
  <c r="L80" i="1" s="1"/>
  <c r="M80" i="1" s="1"/>
  <c r="N80" i="1" s="1"/>
  <c r="F81" i="1"/>
  <c r="J81" i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<sst xmlns="http://schemas.openxmlformats.org/spreadsheetml/2006/main" count="29" uniqueCount="22">
  <si>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</si>
  <si>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</si>
  <si>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</si>
  <si>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</si>
  <si>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</si>
  <si>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</si>
  <si>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</si>
  <si>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</si>
  <si>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</si>
  <si>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</si>
  <si>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</si>
  <si>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</si>
  <si>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</si>
  <si>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</si>
  <si>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 22 Blank</t>
  </si>
  <si>
    <t>WT Blank</t>
  </si>
  <si>
    <t>PAPC Blank</t>
  </si>
  <si>
    <t>Experimental Blank</t>
  </si>
  <si>
    <t>wt</t>
  </si>
  <si>
    <t>mut22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</si>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</sst>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6-21A'!$B$2:$B$6</c:f>
              <c:numCache>
                <c:formatCode>General</c:formatCode>
                <c:ptCount val="5"/>
                <c:pt idx="0">
                  <c:v>0</c:v>
                </c:pt>
                <c:pt idx="1">
                  <c:v>1.5187452194255824</c:v>
                </c:pt>
                <c:pt idx="2">
                  <c:v>3.3359681093705613</c:v>
                </c:pt>
                <c:pt idx="3">
                  <c:v>4.736149848934998</c:v>
                </c:pt>
                <c:pt idx="4">
                  <c:v>6.9164643645776227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6-21A'!$J$2:$J$6</c:f>
              <c:numCache>
                <c:formatCode>General</c:formatCode>
                <c:ptCount val="5"/>
                <c:pt idx="0">
                  <c:v>0</c:v>
                </c:pt>
                <c:pt idx="1">
                  <c:v>72.771287134857147</c:v>
                </c:pt>
                <c:pt idx="2">
                  <c:v>154.07584458079975</c:v>
                </c:pt>
                <c:pt idx="3">
                  <c:v>227.20365288196518</c:v>
                </c:pt>
                <c:pt idx="4">
                  <c:v>300.05897091394178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6-21A'!$K$2:$K$6</c:f>
              <c:numCache>
                <c:formatCode>General</c:formatCode>
                <c:ptCount val="5"/>
                <c:pt idx="0">
                  <c:v>0</c:v>
                </c:pt>
                <c:pt idx="1">
                  <c:v>71.098233744060209</c:v>
                </c:pt>
                <c:pt idx="2">
                  <c:v>159.86348321796569</c:v>
                </c:pt>
                <c:pt idx="3">
                  <c:v>231.41666826945814</c:v>
                </c:pt>
                <c:pt idx="4">
                  <c:v>295.30797740174302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'!$B$2:$B$6</c:f>
              <c:numCache>
                <c:formatCode>General</c:formatCode>
                <c:ptCount val="5"/>
                <c:pt idx="0">
                  <c:v>0</c:v>
                </c:pt>
                <c:pt idx="1">
                  <c:v>0.57731612742048677</c:v>
                </c:pt>
                <c:pt idx="2">
                  <c:v>1.0099656469442237</c:v>
                </c:pt>
                <c:pt idx="3">
                  <c:v>1.5383162615724324</c:v>
                </c:pt>
                <c:pt idx="4">
                  <c:v>1.8962875388190445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'!$C$2:$C$6</c:f>
              <c:numCache>
                <c:formatCode>General</c:formatCode>
                <c:ptCount val="5"/>
                <c:pt idx="0">
                  <c:v>0</c:v>
                </c:pt>
                <c:pt idx="1">
                  <c:v>2.4047206791469273</c:v>
                </c:pt>
                <c:pt idx="2">
                  <c:v>5.3780128499511619</c:v>
                </c:pt>
                <c:pt idx="3">
                  <c:v>8.0233236154264134</c:v>
                </c:pt>
                <c:pt idx="4">
                  <c:v>10.744057938344715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'!$D$2:$D$6</c:f>
              <c:numCache>
                <c:formatCode>General</c:formatCode>
                <c:ptCount val="5"/>
                <c:pt idx="0">
                  <c:v>0</c:v>
                </c:pt>
                <c:pt idx="1">
                  <c:v>4.8002145726530383</c:v>
                </c:pt>
                <c:pt idx="2">
                  <c:v>9.6907208079803286</c:v>
                </c:pt>
                <c:pt idx="3">
                  <c:v>15.014533834149363</c:v>
                </c:pt>
                <c:pt idx="4">
                  <c:v>21.590149244784872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'!$E$2:$E$6</c:f>
              <c:numCache>
                <c:formatCode>General</c:formatCode>
                <c:ptCount val="5"/>
                <c:pt idx="0">
                  <c:v>0</c:v>
                </c:pt>
                <c:pt idx="1">
                  <c:v>7.5338219602686625</c:v>
                </c:pt>
                <c:pt idx="2">
                  <c:v>16.373083203692541</c:v>
                </c:pt>
                <c:pt idx="3">
                  <c:v>24.846746297646703</c:v>
                </c:pt>
                <c:pt idx="4">
                  <c:v>37.714442934532954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'!$F$2:$F$6</c:f>
              <c:numCache>
                <c:formatCode>General</c:formatCode>
                <c:ptCount val="5"/>
                <c:pt idx="0">
                  <c:v>0</c:v>
                </c:pt>
                <c:pt idx="1">
                  <c:v>18.315041758361719</c:v>
                </c:pt>
                <c:pt idx="2">
                  <c:v>44.732565961627664</c:v>
                </c:pt>
                <c:pt idx="3">
                  <c:v>66.97079515175669</c:v>
                </c:pt>
                <c:pt idx="4">
                  <c:v>91.688859879998049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'!$G$2:$G$6</c:f>
              <c:numCache>
                <c:formatCode>General</c:formatCode>
                <c:ptCount val="5"/>
                <c:pt idx="0">
                  <c:v>0</c:v>
                </c:pt>
                <c:pt idx="1">
                  <c:v>23.414723251800787</c:v>
                </c:pt>
                <c:pt idx="2">
                  <c:v>56.628090969313341</c:v>
                </c:pt>
                <c:pt idx="3">
                  <c:v>93.352082106853132</c:v>
                </c:pt>
                <c:pt idx="4">
                  <c:v>135.21860879877207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Mut22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Mut22 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Mut22 '!$B$79:$B$89</c:f>
              <c:numCache>
                <c:formatCode>General</c:formatCode>
                <c:ptCount val="11"/>
                <c:pt idx="0">
                  <c:v>0</c:v>
                </c:pt>
                <c:pt idx="1">
                  <c:v>3.1699999999999999E-2</c:v>
                </c:pt>
                <c:pt idx="2">
                  <c:v>0.1807</c:v>
                </c:pt>
                <c:pt idx="3">
                  <c:v>0.35599999999999998</c:v>
                </c:pt>
                <c:pt idx="4">
                  <c:v>0.68130000000000002</c:v>
                </c:pt>
                <c:pt idx="5">
                  <c:v>1.5468999999999999</c:v>
                </c:pt>
                <c:pt idx="6">
                  <c:v>2.2692000000000001</c:v>
                </c:pt>
                <c:pt idx="7">
                  <c:v>2.2696000000000001</c:v>
                </c:pt>
                <c:pt idx="8">
                  <c:v>2.915</c:v>
                </c:pt>
                <c:pt idx="9">
                  <c:v>2.8037000000000001</c:v>
                </c:pt>
                <c:pt idx="10">
                  <c:v>2.8834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'!$H$2:$H$6</c:f>
              <c:numCache>
                <c:formatCode>General</c:formatCode>
                <c:ptCount val="5"/>
                <c:pt idx="0">
                  <c:v>0</c:v>
                </c:pt>
                <c:pt idx="1">
                  <c:v>29.408028555937321</c:v>
                </c:pt>
                <c:pt idx="2">
                  <c:v>61.54875819067113</c:v>
                </c:pt>
                <c:pt idx="3">
                  <c:v>97.149253683534951</c:v>
                </c:pt>
                <c:pt idx="4">
                  <c:v>136.34819914254558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6-21A'!$C$2:$C$6</c:f>
              <c:numCache>
                <c:formatCode>General</c:formatCode>
                <c:ptCount val="5"/>
                <c:pt idx="0">
                  <c:v>0</c:v>
                </c:pt>
                <c:pt idx="1">
                  <c:v>5.6498990658295201</c:v>
                </c:pt>
                <c:pt idx="2">
                  <c:v>11.008767145819423</c:v>
                </c:pt>
                <c:pt idx="3">
                  <c:v>20.830974869000023</c:v>
                </c:pt>
                <c:pt idx="4">
                  <c:v>25.805253739091498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'!$I$2:$I$6</c:f>
              <c:numCache>
                <c:formatCode>General</c:formatCode>
                <c:ptCount val="5"/>
                <c:pt idx="0">
                  <c:v>0</c:v>
                </c:pt>
                <c:pt idx="1">
                  <c:v>35.089758048459238</c:v>
                </c:pt>
                <c:pt idx="2">
                  <c:v>71.812471096430357</c:v>
                </c:pt>
                <c:pt idx="3">
                  <c:v>117.63748089714788</c:v>
                </c:pt>
                <c:pt idx="4">
                  <c:v>177.34927313526725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'!$J$2:$J$6</c:f>
              <c:numCache>
                <c:formatCode>General</c:formatCode>
                <c:ptCount val="5"/>
                <c:pt idx="0">
                  <c:v>0</c:v>
                </c:pt>
                <c:pt idx="1">
                  <c:v>39.109639698357711</c:v>
                </c:pt>
                <c:pt idx="2">
                  <c:v>82.763600110257599</c:v>
                </c:pt>
                <c:pt idx="3">
                  <c:v>118.23945394392625</c:v>
                </c:pt>
                <c:pt idx="4">
                  <c:v>170.71609797302597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'!$K$2:$K$6</c:f>
              <c:numCache>
                <c:formatCode>General</c:formatCode>
                <c:ptCount val="5"/>
                <c:pt idx="0">
                  <c:v>0</c:v>
                </c:pt>
                <c:pt idx="1">
                  <c:v>38.163303136908333</c:v>
                </c:pt>
                <c:pt idx="2">
                  <c:v>79.569946993711397</c:v>
                </c:pt>
                <c:pt idx="3">
                  <c:v>129.88524592667619</c:v>
                </c:pt>
                <c:pt idx="4">
                  <c:v>170.39220972390717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6-21A'!$D$2:$D$6</c:f>
              <c:numCache>
                <c:formatCode>General</c:formatCode>
                <c:ptCount val="5"/>
                <c:pt idx="0">
                  <c:v>0</c:v>
                </c:pt>
                <c:pt idx="1">
                  <c:v>11.786100118781858</c:v>
                </c:pt>
                <c:pt idx="2">
                  <c:v>24.532089945545991</c:v>
                </c:pt>
                <c:pt idx="3">
                  <c:v>40.322049982275338</c:v>
                </c:pt>
                <c:pt idx="4">
                  <c:v>57.49758830742406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6-21A'!$E$2:$E$6</c:f>
              <c:numCache>
                <c:formatCode>General</c:formatCode>
                <c:ptCount val="5"/>
                <c:pt idx="0">
                  <c:v>0</c:v>
                </c:pt>
                <c:pt idx="1">
                  <c:v>16.972170422573143</c:v>
                </c:pt>
                <c:pt idx="2">
                  <c:v>40.899961323035299</c:v>
                </c:pt>
                <c:pt idx="3">
                  <c:v>61.508402809214147</c:v>
                </c:pt>
                <c:pt idx="4">
                  <c:v>87.985168268115274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6-21A'!$F$2:$F$6</c:f>
              <c:numCache>
                <c:formatCode>General</c:formatCode>
                <c:ptCount val="5"/>
                <c:pt idx="0">
                  <c:v>0</c:v>
                </c:pt>
                <c:pt idx="1">
                  <c:v>34.118536899452636</c:v>
                </c:pt>
                <c:pt idx="2">
                  <c:v>74.314359381143305</c:v>
                </c:pt>
                <c:pt idx="3">
                  <c:v>125.40548145567934</c:v>
                </c:pt>
                <c:pt idx="4">
                  <c:v>176.95903478386404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6-21A'!$G$2:$G$6</c:f>
              <c:numCache>
                <c:formatCode>General</c:formatCode>
                <c:ptCount val="5"/>
                <c:pt idx="0">
                  <c:v>0</c:v>
                </c:pt>
                <c:pt idx="1">
                  <c:v>46.45223184589053</c:v>
                </c:pt>
                <c:pt idx="2">
                  <c:v>104.57884262591597</c:v>
                </c:pt>
                <c:pt idx="3">
                  <c:v>154.29905357395518</c:v>
                </c:pt>
                <c:pt idx="4">
                  <c:v>227.1071447014387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WT 6-21A'!$A$79:$A$89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WT 6-21A'!$B$79:$B$89</c:f>
              <c:numCache>
                <c:formatCode>General</c:formatCode>
                <c:ptCount val="11"/>
                <c:pt idx="0">
                  <c:v>0</c:v>
                </c:pt>
                <c:pt idx="1">
                  <c:v>0.1137</c:v>
                </c:pt>
                <c:pt idx="2">
                  <c:v>0.44529999999999997</c:v>
                </c:pt>
                <c:pt idx="3">
                  <c:v>0.95689999999999997</c:v>
                </c:pt>
                <c:pt idx="4">
                  <c:v>1.47</c:v>
                </c:pt>
                <c:pt idx="5">
                  <c:v>2.968</c:v>
                </c:pt>
                <c:pt idx="6">
                  <c:v>3.7471000000000001</c:v>
                </c:pt>
                <c:pt idx="7">
                  <c:v>3.8999000000000001</c:v>
                </c:pt>
                <c:pt idx="8">
                  <c:v>4.7137000000000002</c:v>
                </c:pt>
                <c:pt idx="9">
                  <c:v>5.0303000000000004</c:v>
                </c:pt>
                <c:pt idx="10">
                  <c:v>5.0061999999999998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6-21A'!$H$2:$H$6</c:f>
              <c:numCache>
                <c:formatCode>General</c:formatCode>
                <c:ptCount val="5"/>
                <c:pt idx="0">
                  <c:v>0</c:v>
                </c:pt>
                <c:pt idx="1">
                  <c:v>52.866489250871261</c:v>
                </c:pt>
                <c:pt idx="2">
                  <c:v>113.87873177592142</c:v>
                </c:pt>
                <c:pt idx="3">
                  <c:v>183.20829260452624</c:v>
                </c:pt>
                <c:pt idx="4">
                  <c:v>227.31927815060746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6-21A'!$I$2:$I$6</c:f>
              <c:numCache>
                <c:formatCode>General</c:formatCode>
                <c:ptCount val="5"/>
                <c:pt idx="0">
                  <c:v>0</c:v>
                </c:pt>
                <c:pt idx="1">
                  <c:v>62.674433515130509</c:v>
                </c:pt>
                <c:pt idx="2">
                  <c:v>124.61608555588148</c:v>
                </c:pt>
                <c:pt idx="3">
                  <c:v>190.77873023589129</c:v>
                </c:pt>
                <c:pt idx="4">
                  <c:v>289.47512264991366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workbookViewId="0">
      <selection activeCell="U51" sqref="U51"/>
    </sheetView>
  </sheetViews>
  <sheetFormatPr defaultRowHeight="14.4" x14ac:dyDescent="0.3"/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13300</v>
      </c>
      <c r="E2" s="1">
        <v>76700</v>
      </c>
      <c r="F2" s="1"/>
    </row>
    <row r="3" spans="1:6" x14ac:dyDescent="0.3">
      <c r="A3">
        <v>2</v>
      </c>
      <c r="B3">
        <v>2</v>
      </c>
      <c r="D3" s="1">
        <v>49800</v>
      </c>
      <c r="E3" s="1">
        <v>77200</v>
      </c>
      <c r="F3" s="1"/>
    </row>
    <row r="4" spans="1:6" x14ac:dyDescent="0.3">
      <c r="A4">
        <v>3</v>
      </c>
      <c r="B4">
        <v>3</v>
      </c>
      <c r="D4" s="1">
        <v>109000</v>
      </c>
      <c r="E4" s="1">
        <v>81000</v>
      </c>
      <c r="F4" s="1"/>
    </row>
    <row r="5" spans="1:6" x14ac:dyDescent="0.3">
      <c r="A5">
        <v>4</v>
      </c>
      <c r="B5">
        <v>4</v>
      </c>
      <c r="D5" s="1">
        <v>162000</v>
      </c>
      <c r="E5" s="1">
        <v>83600</v>
      </c>
      <c r="F5" s="1"/>
    </row>
    <row r="6" spans="1:6" x14ac:dyDescent="0.3">
      <c r="A6">
        <v>5</v>
      </c>
      <c r="B6">
        <v>5</v>
      </c>
      <c r="D6" s="1">
        <v>328000</v>
      </c>
      <c r="E6" s="1">
        <v>84200</v>
      </c>
      <c r="F6" s="1"/>
    </row>
    <row r="7" spans="1:6" x14ac:dyDescent="0.3">
      <c r="A7">
        <v>6</v>
      </c>
      <c r="B7">
        <v>6</v>
      </c>
      <c r="D7" s="1">
        <v>489000</v>
      </c>
      <c r="E7" s="1">
        <v>92200</v>
      </c>
      <c r="F7" s="1"/>
    </row>
    <row r="8" spans="1:6" x14ac:dyDescent="0.3">
      <c r="A8">
        <v>7</v>
      </c>
      <c r="B8">
        <v>7</v>
      </c>
      <c r="D8" s="1">
        <v>536000</v>
      </c>
      <c r="E8" s="1">
        <v>88800</v>
      </c>
      <c r="F8" s="1"/>
    </row>
    <row r="9" spans="1:6" x14ac:dyDescent="0.3">
      <c r="A9">
        <v>8</v>
      </c>
      <c r="B9">
        <v>8</v>
      </c>
      <c r="D9" s="1">
        <v>629000</v>
      </c>
      <c r="E9" s="1">
        <v>87900</v>
      </c>
      <c r="F9" s="1"/>
    </row>
    <row r="10" spans="1:6" x14ac:dyDescent="0.3">
      <c r="A10">
        <v>9</v>
      </c>
      <c r="B10">
        <v>9</v>
      </c>
      <c r="D10" s="1">
        <v>786000</v>
      </c>
      <c r="E10" s="1">
        <v>94600</v>
      </c>
      <c r="F10" s="1"/>
    </row>
    <row r="11" spans="1:6" x14ac:dyDescent="0.3">
      <c r="A11">
        <v>10</v>
      </c>
      <c r="B11">
        <v>10</v>
      </c>
      <c r="D11" s="1">
        <v>828000</v>
      </c>
      <c r="E11" s="1">
        <v>102000</v>
      </c>
      <c r="F11" s="1"/>
    </row>
    <row r="12" spans="1:6" x14ac:dyDescent="0.3">
      <c r="A12">
        <v>11</v>
      </c>
      <c r="B12">
        <v>11</v>
      </c>
      <c r="D12" s="1">
        <v>26700</v>
      </c>
      <c r="E12" s="1">
        <v>70100</v>
      </c>
      <c r="F12" s="1"/>
    </row>
    <row r="13" spans="1:6" x14ac:dyDescent="0.3">
      <c r="A13">
        <v>12</v>
      </c>
      <c r="B13">
        <v>12</v>
      </c>
      <c r="D13" s="1">
        <v>99800</v>
      </c>
      <c r="E13" s="1">
        <v>79400</v>
      </c>
      <c r="F13" s="1"/>
    </row>
    <row r="14" spans="1:6" x14ac:dyDescent="0.3">
      <c r="A14">
        <v>13</v>
      </c>
      <c r="B14">
        <v>13</v>
      </c>
      <c r="D14" s="1">
        <v>235000</v>
      </c>
      <c r="E14" s="1">
        <v>83900</v>
      </c>
      <c r="F14" s="1"/>
    </row>
    <row r="15" spans="1:6" x14ac:dyDescent="0.3">
      <c r="A15">
        <v>14</v>
      </c>
      <c r="B15">
        <v>14</v>
      </c>
      <c r="D15" s="1">
        <v>403000</v>
      </c>
      <c r="E15" s="1">
        <v>86300</v>
      </c>
      <c r="F15" s="1"/>
    </row>
    <row r="16" spans="1:6" x14ac:dyDescent="0.3">
      <c r="A16">
        <v>15</v>
      </c>
      <c r="B16">
        <v>15</v>
      </c>
      <c r="D16" s="1">
        <v>784000</v>
      </c>
      <c r="E16" s="1">
        <v>92400</v>
      </c>
      <c r="F16" s="1"/>
    </row>
    <row r="17" spans="1:6" x14ac:dyDescent="0.3">
      <c r="A17">
        <v>16</v>
      </c>
      <c r="B17">
        <v>16</v>
      </c>
      <c r="D17" s="1">
        <v>1120000</v>
      </c>
      <c r="E17" s="1">
        <v>93800</v>
      </c>
      <c r="F17" s="1"/>
    </row>
    <row r="18" spans="1:6" x14ac:dyDescent="0.3">
      <c r="A18">
        <v>17</v>
      </c>
      <c r="B18">
        <v>17</v>
      </c>
      <c r="D18" s="1">
        <v>1230000</v>
      </c>
      <c r="E18" s="1">
        <v>94600</v>
      </c>
      <c r="F18" s="1"/>
    </row>
    <row r="19" spans="1:6" x14ac:dyDescent="0.3">
      <c r="A19">
        <v>18</v>
      </c>
      <c r="B19">
        <v>18</v>
      </c>
      <c r="D19" s="1">
        <v>1410000</v>
      </c>
      <c r="E19" s="1">
        <v>99100</v>
      </c>
      <c r="F19" s="1"/>
    </row>
    <row r="20" spans="1:6" x14ac:dyDescent="0.3">
      <c r="A20">
        <v>19</v>
      </c>
      <c r="B20">
        <v>19</v>
      </c>
      <c r="D20" s="1">
        <v>1680000</v>
      </c>
      <c r="E20" s="1">
        <v>95500</v>
      </c>
      <c r="F20" s="1"/>
    </row>
    <row r="21" spans="1:6" x14ac:dyDescent="0.3">
      <c r="A21">
        <v>20</v>
      </c>
      <c r="B21">
        <v>20</v>
      </c>
      <c r="D21" s="1">
        <v>1880000</v>
      </c>
      <c r="E21" s="1">
        <v>103000</v>
      </c>
      <c r="F21" s="1"/>
    </row>
    <row r="22" spans="1:6" x14ac:dyDescent="0.3">
      <c r="A22">
        <v>21</v>
      </c>
      <c r="B22">
        <v>21</v>
      </c>
      <c r="D22" s="1">
        <v>41800</v>
      </c>
      <c r="E22" s="1">
        <v>77300</v>
      </c>
      <c r="F22" s="1"/>
    </row>
    <row r="23" spans="1:6" x14ac:dyDescent="0.3">
      <c r="A23">
        <v>22</v>
      </c>
      <c r="B23">
        <v>22</v>
      </c>
      <c r="D23" s="1">
        <v>176000</v>
      </c>
      <c r="E23" s="1">
        <v>74000</v>
      </c>
      <c r="F23" s="1"/>
    </row>
    <row r="24" spans="1:6" x14ac:dyDescent="0.3">
      <c r="A24">
        <v>23</v>
      </c>
      <c r="B24">
        <v>23</v>
      </c>
      <c r="D24" s="1">
        <v>366000</v>
      </c>
      <c r="E24" s="1">
        <v>79500</v>
      </c>
      <c r="F24" s="1"/>
    </row>
    <row r="25" spans="1:6" x14ac:dyDescent="0.3">
      <c r="A25">
        <v>24</v>
      </c>
      <c r="B25">
        <v>24</v>
      </c>
      <c r="D25" s="1">
        <v>618000</v>
      </c>
      <c r="E25" s="1">
        <v>88000</v>
      </c>
      <c r="F25" s="1"/>
    </row>
    <row r="26" spans="1:6" x14ac:dyDescent="0.3">
      <c r="A26">
        <v>25</v>
      </c>
      <c r="B26">
        <v>25</v>
      </c>
      <c r="D26" s="1">
        <v>1260000</v>
      </c>
      <c r="E26" s="1">
        <v>88000</v>
      </c>
      <c r="F26" s="1"/>
    </row>
    <row r="27" spans="1:6" x14ac:dyDescent="0.3">
      <c r="A27">
        <v>26</v>
      </c>
      <c r="B27">
        <v>26</v>
      </c>
      <c r="D27" s="1">
        <v>1730000</v>
      </c>
      <c r="E27" s="1">
        <v>98200</v>
      </c>
      <c r="F27" s="1"/>
    </row>
    <row r="28" spans="1:6" x14ac:dyDescent="0.3">
      <c r="A28">
        <v>27</v>
      </c>
      <c r="B28">
        <v>27</v>
      </c>
      <c r="D28" s="1">
        <v>1960000</v>
      </c>
      <c r="E28" s="1">
        <v>93700</v>
      </c>
      <c r="F28" s="1"/>
    </row>
    <row r="29" spans="1:6" x14ac:dyDescent="0.3">
      <c r="A29">
        <v>28</v>
      </c>
      <c r="B29">
        <v>28</v>
      </c>
      <c r="D29" s="1">
        <v>2200000</v>
      </c>
      <c r="E29" s="1">
        <v>101000</v>
      </c>
      <c r="F29" s="1"/>
    </row>
    <row r="30" spans="1:6" x14ac:dyDescent="0.3">
      <c r="A30">
        <v>29</v>
      </c>
      <c r="B30">
        <v>29</v>
      </c>
      <c r="D30" s="1">
        <v>2550000</v>
      </c>
      <c r="E30" s="1">
        <v>98300</v>
      </c>
      <c r="F30" s="1"/>
    </row>
    <row r="31" spans="1:6" x14ac:dyDescent="0.3">
      <c r="A31">
        <v>30</v>
      </c>
      <c r="B31">
        <v>30</v>
      </c>
      <c r="D31" s="1">
        <v>2880000</v>
      </c>
      <c r="E31" s="1">
        <v>109000</v>
      </c>
      <c r="F31" s="1"/>
    </row>
    <row r="32" spans="1:6" x14ac:dyDescent="0.3">
      <c r="A32">
        <v>31</v>
      </c>
      <c r="B32">
        <v>31</v>
      </c>
      <c r="D32" s="1">
        <v>58200</v>
      </c>
      <c r="E32" s="1">
        <v>73700</v>
      </c>
      <c r="F32" s="1"/>
    </row>
    <row r="33" spans="1:6" x14ac:dyDescent="0.3">
      <c r="A33">
        <v>32</v>
      </c>
      <c r="B33">
        <v>32</v>
      </c>
      <c r="D33" s="1">
        <v>236000</v>
      </c>
      <c r="E33" s="1">
        <v>80100</v>
      </c>
      <c r="F33" s="1"/>
    </row>
    <row r="34" spans="1:6" x14ac:dyDescent="0.3">
      <c r="A34">
        <v>33</v>
      </c>
      <c r="B34">
        <v>33</v>
      </c>
      <c r="D34" s="1">
        <v>537000</v>
      </c>
      <c r="E34" s="1">
        <v>81800</v>
      </c>
      <c r="F34" s="1"/>
    </row>
    <row r="35" spans="1:6" x14ac:dyDescent="0.3">
      <c r="A35">
        <v>34</v>
      </c>
      <c r="B35">
        <v>34</v>
      </c>
      <c r="D35" s="1">
        <v>879000</v>
      </c>
      <c r="E35" s="1">
        <v>87500</v>
      </c>
      <c r="F35" s="1"/>
    </row>
    <row r="36" spans="1:6" x14ac:dyDescent="0.3">
      <c r="A36">
        <v>35</v>
      </c>
      <c r="B36">
        <v>35</v>
      </c>
      <c r="D36" s="1">
        <v>1780000</v>
      </c>
      <c r="E36" s="1">
        <v>88100</v>
      </c>
      <c r="F36" s="1"/>
    </row>
    <row r="37" spans="1:6" x14ac:dyDescent="0.3">
      <c r="A37">
        <v>36</v>
      </c>
      <c r="B37">
        <v>36</v>
      </c>
      <c r="D37" s="1">
        <v>2370000</v>
      </c>
      <c r="E37" s="1">
        <v>91400</v>
      </c>
      <c r="F37" s="1"/>
    </row>
    <row r="38" spans="1:6" x14ac:dyDescent="0.3">
      <c r="A38">
        <v>37</v>
      </c>
      <c r="B38">
        <v>37</v>
      </c>
      <c r="D38" s="1">
        <v>2380000</v>
      </c>
      <c r="E38" s="1">
        <v>91700</v>
      </c>
      <c r="F38" s="1"/>
    </row>
    <row r="39" spans="1:6" x14ac:dyDescent="0.3">
      <c r="A39">
        <v>38</v>
      </c>
      <c r="B39">
        <v>38</v>
      </c>
      <c r="D39" s="1">
        <v>3120000</v>
      </c>
      <c r="E39" s="1">
        <v>94400</v>
      </c>
      <c r="F39" s="1"/>
    </row>
    <row r="40" spans="1:6" x14ac:dyDescent="0.3">
      <c r="A40">
        <v>39</v>
      </c>
      <c r="B40">
        <v>39</v>
      </c>
      <c r="D40" s="1">
        <v>3700000</v>
      </c>
      <c r="E40" s="1">
        <v>108000</v>
      </c>
      <c r="F40" s="1"/>
    </row>
    <row r="41" spans="1:6" x14ac:dyDescent="0.3">
      <c r="A41">
        <v>40</v>
      </c>
      <c r="B41">
        <v>40</v>
      </c>
      <c r="D41" s="1">
        <v>3810000</v>
      </c>
      <c r="E41" s="1">
        <v>113000</v>
      </c>
      <c r="F41" s="1"/>
    </row>
    <row r="42" spans="1:6" x14ac:dyDescent="0.3">
      <c r="A42">
        <v>41</v>
      </c>
      <c r="B42">
        <v>41</v>
      </c>
      <c r="D42" s="1">
        <v>4970</v>
      </c>
      <c r="E42" s="1">
        <v>75400</v>
      </c>
      <c r="F42" s="1"/>
    </row>
    <row r="43" spans="1:6" x14ac:dyDescent="0.3">
      <c r="A43">
        <v>42</v>
      </c>
      <c r="B43">
        <v>42</v>
      </c>
      <c r="D43" s="1">
        <v>21800</v>
      </c>
      <c r="E43" s="1">
        <v>79400</v>
      </c>
      <c r="F43" s="1"/>
    </row>
    <row r="44" spans="1:6" x14ac:dyDescent="0.3">
      <c r="A44">
        <v>43</v>
      </c>
      <c r="B44">
        <v>43</v>
      </c>
      <c r="D44" s="1">
        <v>43900</v>
      </c>
      <c r="E44" s="1">
        <v>80100</v>
      </c>
      <c r="F44" s="1"/>
    </row>
    <row r="45" spans="1:6" x14ac:dyDescent="0.3">
      <c r="A45">
        <v>44</v>
      </c>
      <c r="B45">
        <v>44</v>
      </c>
      <c r="D45" s="1">
        <v>68900</v>
      </c>
      <c r="E45" s="1">
        <v>80100</v>
      </c>
      <c r="F45" s="1"/>
    </row>
    <row r="46" spans="1:6" x14ac:dyDescent="0.3">
      <c r="A46">
        <v>45</v>
      </c>
      <c r="B46">
        <v>45</v>
      </c>
      <c r="D46" s="1">
        <v>179000</v>
      </c>
      <c r="E46" s="1">
        <v>85600</v>
      </c>
      <c r="F46" s="1"/>
    </row>
    <row r="47" spans="1:6" x14ac:dyDescent="0.3">
      <c r="A47">
        <v>46</v>
      </c>
      <c r="B47">
        <v>46</v>
      </c>
      <c r="D47" s="1">
        <v>239000</v>
      </c>
      <c r="E47" s="1">
        <v>89400</v>
      </c>
      <c r="F47" s="1"/>
    </row>
    <row r="48" spans="1:6" x14ac:dyDescent="0.3">
      <c r="A48">
        <v>47</v>
      </c>
      <c r="B48">
        <v>47</v>
      </c>
      <c r="D48" s="1">
        <v>276000</v>
      </c>
      <c r="E48" s="1">
        <v>82200</v>
      </c>
      <c r="F48" s="1"/>
    </row>
    <row r="49" spans="1:6" x14ac:dyDescent="0.3">
      <c r="A49">
        <v>48</v>
      </c>
      <c r="B49">
        <v>48</v>
      </c>
      <c r="D49" s="1">
        <v>377000</v>
      </c>
      <c r="E49" s="1">
        <v>94100</v>
      </c>
      <c r="F49" s="1"/>
    </row>
    <row r="50" spans="1:6" x14ac:dyDescent="0.3">
      <c r="A50">
        <v>49</v>
      </c>
      <c r="B50">
        <v>49</v>
      </c>
      <c r="D50" s="1">
        <v>451000</v>
      </c>
      <c r="E50" s="1">
        <v>101000</v>
      </c>
      <c r="F50" s="1"/>
    </row>
    <row r="51" spans="1:6" x14ac:dyDescent="0.3">
      <c r="A51">
        <v>50</v>
      </c>
      <c r="B51">
        <v>50</v>
      </c>
      <c r="D51" s="1">
        <v>400000</v>
      </c>
      <c r="E51" s="1">
        <v>91800</v>
      </c>
      <c r="F51" s="1"/>
    </row>
    <row r="52" spans="1:6" x14ac:dyDescent="0.3">
      <c r="A52">
        <v>51</v>
      </c>
      <c r="B52">
        <v>51</v>
      </c>
      <c r="D52" s="1">
        <v>8660</v>
      </c>
      <c r="E52" s="1">
        <v>75100</v>
      </c>
      <c r="F52" s="1"/>
    </row>
    <row r="53" spans="1:6" x14ac:dyDescent="0.3">
      <c r="A53">
        <v>52</v>
      </c>
      <c r="B53">
        <v>52</v>
      </c>
      <c r="D53" s="1">
        <v>38500</v>
      </c>
      <c r="E53" s="1">
        <v>62700</v>
      </c>
      <c r="F53" s="1"/>
    </row>
    <row r="54" spans="1:6" x14ac:dyDescent="0.3">
      <c r="A54">
        <v>53</v>
      </c>
      <c r="B54">
        <v>53</v>
      </c>
      <c r="D54" s="1">
        <v>84200</v>
      </c>
      <c r="E54" s="1">
        <v>76100</v>
      </c>
      <c r="F54" s="1"/>
    </row>
    <row r="55" spans="1:6" x14ac:dyDescent="0.3">
      <c r="A55">
        <v>54</v>
      </c>
      <c r="B55">
        <v>54</v>
      </c>
      <c r="D55" s="1">
        <v>146000</v>
      </c>
      <c r="E55" s="1">
        <v>78100</v>
      </c>
      <c r="F55" s="1"/>
    </row>
    <row r="56" spans="1:6" x14ac:dyDescent="0.3">
      <c r="A56">
        <v>55</v>
      </c>
      <c r="B56">
        <v>55</v>
      </c>
      <c r="D56" s="1">
        <v>452000</v>
      </c>
      <c r="E56" s="1">
        <v>88500</v>
      </c>
      <c r="F56" s="1"/>
    </row>
    <row r="57" spans="1:6" x14ac:dyDescent="0.3">
      <c r="A57">
        <v>56</v>
      </c>
      <c r="B57">
        <v>56</v>
      </c>
      <c r="D57" s="1">
        <v>600000</v>
      </c>
      <c r="E57" s="1">
        <v>92800</v>
      </c>
      <c r="F57" s="1"/>
    </row>
    <row r="58" spans="1:6" x14ac:dyDescent="0.3">
      <c r="A58">
        <v>57</v>
      </c>
      <c r="B58">
        <v>57</v>
      </c>
      <c r="D58" s="1">
        <v>617000</v>
      </c>
      <c r="E58" s="1">
        <v>87800</v>
      </c>
      <c r="F58" s="1"/>
    </row>
    <row r="59" spans="1:6" x14ac:dyDescent="0.3">
      <c r="A59">
        <v>58</v>
      </c>
      <c r="B59">
        <v>58</v>
      </c>
      <c r="D59" s="1">
        <v>815000</v>
      </c>
      <c r="E59" s="1">
        <v>99400</v>
      </c>
      <c r="F59" s="1"/>
    </row>
    <row r="60" spans="1:6" x14ac:dyDescent="0.3">
      <c r="A60">
        <v>59</v>
      </c>
      <c r="B60">
        <v>59</v>
      </c>
      <c r="D60" s="1">
        <v>1030000</v>
      </c>
      <c r="E60" s="1">
        <v>109000</v>
      </c>
      <c r="F60" s="1"/>
    </row>
    <row r="61" spans="1:6" x14ac:dyDescent="0.3">
      <c r="A61">
        <v>60</v>
      </c>
      <c r="B61">
        <v>60</v>
      </c>
      <c r="D61" s="1">
        <v>963000</v>
      </c>
      <c r="E61" s="1">
        <v>106000</v>
      </c>
      <c r="F61" s="1"/>
    </row>
    <row r="62" spans="1:6" x14ac:dyDescent="0.3">
      <c r="A62">
        <v>61</v>
      </c>
      <c r="B62">
        <v>61</v>
      </c>
      <c r="D62" s="1">
        <v>12400</v>
      </c>
      <c r="E62" s="1">
        <v>70600</v>
      </c>
      <c r="F62" s="1"/>
    </row>
    <row r="63" spans="1:6" x14ac:dyDescent="0.3">
      <c r="A63">
        <v>62</v>
      </c>
      <c r="B63">
        <v>62</v>
      </c>
      <c r="D63" s="1">
        <v>63300</v>
      </c>
      <c r="E63" s="1">
        <v>69100</v>
      </c>
      <c r="F63" s="1"/>
    </row>
    <row r="64" spans="1:6" x14ac:dyDescent="0.3">
      <c r="A64">
        <v>63</v>
      </c>
      <c r="B64">
        <v>63</v>
      </c>
      <c r="D64" s="1">
        <v>132000</v>
      </c>
      <c r="E64" s="1">
        <v>77000</v>
      </c>
      <c r="F64" s="1"/>
    </row>
    <row r="65" spans="1:6" x14ac:dyDescent="0.3">
      <c r="A65">
        <v>64</v>
      </c>
      <c r="B65">
        <v>64</v>
      </c>
      <c r="D65" s="1">
        <v>240000</v>
      </c>
      <c r="E65" s="1">
        <v>84600</v>
      </c>
      <c r="F65" s="1"/>
    </row>
    <row r="66" spans="1:6" x14ac:dyDescent="0.3">
      <c r="A66">
        <v>65</v>
      </c>
      <c r="B66">
        <v>65</v>
      </c>
      <c r="D66" s="1">
        <v>679000</v>
      </c>
      <c r="E66" s="1">
        <v>88800</v>
      </c>
    </row>
    <row r="67" spans="1:6" x14ac:dyDescent="0.3">
      <c r="A67">
        <v>66</v>
      </c>
      <c r="B67">
        <v>66</v>
      </c>
      <c r="D67" s="1">
        <v>955000</v>
      </c>
      <c r="E67" s="1">
        <v>89600</v>
      </c>
    </row>
    <row r="68" spans="1:6" x14ac:dyDescent="0.3">
      <c r="A68">
        <v>67</v>
      </c>
      <c r="B68">
        <v>67</v>
      </c>
      <c r="D68" s="1">
        <v>904000</v>
      </c>
      <c r="E68" s="1">
        <v>81500</v>
      </c>
    </row>
    <row r="69" spans="1:6" x14ac:dyDescent="0.3">
      <c r="A69">
        <v>68</v>
      </c>
      <c r="B69">
        <v>68</v>
      </c>
      <c r="D69" s="1">
        <v>1280000</v>
      </c>
      <c r="E69" s="1">
        <v>95300</v>
      </c>
    </row>
    <row r="70" spans="1:6" x14ac:dyDescent="0.3">
      <c r="A70">
        <v>69</v>
      </c>
      <c r="B70">
        <v>69</v>
      </c>
      <c r="D70" s="1">
        <v>1620000</v>
      </c>
      <c r="E70" s="1">
        <v>120000</v>
      </c>
    </row>
    <row r="71" spans="1:6" x14ac:dyDescent="0.3">
      <c r="A71">
        <v>70</v>
      </c>
      <c r="B71">
        <v>70</v>
      </c>
      <c r="D71" s="1">
        <v>1480000</v>
      </c>
      <c r="E71" s="1">
        <v>99800</v>
      </c>
    </row>
    <row r="72" spans="1:6" x14ac:dyDescent="0.3">
      <c r="A72">
        <v>71</v>
      </c>
      <c r="B72">
        <v>71</v>
      </c>
      <c r="D72" s="1">
        <v>16000</v>
      </c>
      <c r="E72" s="1">
        <v>73900</v>
      </c>
    </row>
    <row r="73" spans="1:6" x14ac:dyDescent="0.3">
      <c r="A73">
        <v>72</v>
      </c>
      <c r="B73">
        <v>72</v>
      </c>
      <c r="D73" s="1">
        <v>88200</v>
      </c>
      <c r="E73" s="1">
        <v>71900</v>
      </c>
    </row>
    <row r="74" spans="1:6" x14ac:dyDescent="0.3">
      <c r="A74">
        <v>73</v>
      </c>
      <c r="B74">
        <v>73</v>
      </c>
      <c r="D74" s="1">
        <v>194000</v>
      </c>
      <c r="E74" s="1">
        <v>78700</v>
      </c>
    </row>
    <row r="75" spans="1:6" x14ac:dyDescent="0.3">
      <c r="A75">
        <v>74</v>
      </c>
      <c r="B75">
        <v>74</v>
      </c>
      <c r="D75" s="1">
        <v>363000</v>
      </c>
      <c r="E75" s="1">
        <v>84300</v>
      </c>
    </row>
    <row r="76" spans="1:6" x14ac:dyDescent="0.3">
      <c r="A76">
        <v>75</v>
      </c>
      <c r="B76">
        <v>75</v>
      </c>
      <c r="D76" s="1">
        <v>983000</v>
      </c>
      <c r="E76" s="1">
        <v>93900</v>
      </c>
    </row>
    <row r="77" spans="1:6" x14ac:dyDescent="0.3">
      <c r="A77">
        <v>76</v>
      </c>
      <c r="B77">
        <v>76</v>
      </c>
      <c r="D77" s="1">
        <v>1320000</v>
      </c>
      <c r="E77" s="1">
        <v>85500</v>
      </c>
    </row>
    <row r="78" spans="1:6" x14ac:dyDescent="0.3">
      <c r="A78">
        <v>77</v>
      </c>
      <c r="B78">
        <v>77</v>
      </c>
      <c r="D78" s="1">
        <v>1440000</v>
      </c>
      <c r="E78" s="1">
        <v>92500</v>
      </c>
    </row>
    <row r="79" spans="1:6" x14ac:dyDescent="0.3">
      <c r="A79">
        <v>78</v>
      </c>
      <c r="B79">
        <v>78</v>
      </c>
      <c r="D79" s="1">
        <v>1790000</v>
      </c>
      <c r="E79" s="1">
        <v>88400</v>
      </c>
    </row>
    <row r="80" spans="1:6" x14ac:dyDescent="0.3">
      <c r="A80">
        <v>79</v>
      </c>
      <c r="B80">
        <v>79</v>
      </c>
      <c r="D80" s="1">
        <v>2300000</v>
      </c>
      <c r="E80" s="1">
        <v>118000</v>
      </c>
    </row>
    <row r="81" spans="1:5" x14ac:dyDescent="0.3">
      <c r="A81">
        <v>80</v>
      </c>
      <c r="B81">
        <v>80</v>
      </c>
      <c r="D81" s="1">
        <v>2140000</v>
      </c>
      <c r="E81" s="1">
        <v>110000</v>
      </c>
    </row>
    <row r="82" spans="1:5" x14ac:dyDescent="0.3">
      <c r="A82">
        <v>81</v>
      </c>
      <c r="B82" t="s">
        <v>17</v>
      </c>
      <c r="D82" s="1">
        <v>845</v>
      </c>
      <c r="E82" s="1">
        <v>70300</v>
      </c>
    </row>
    <row r="83" spans="1:5" x14ac:dyDescent="0.3">
      <c r="A83">
        <v>82</v>
      </c>
      <c r="B83" t="s">
        <v>16</v>
      </c>
      <c r="D83" s="1">
        <v>8530</v>
      </c>
      <c r="E83" s="1">
        <v>88000</v>
      </c>
    </row>
    <row r="84" spans="1:5" x14ac:dyDescent="0.3">
      <c r="A84">
        <v>83</v>
      </c>
      <c r="B84" t="s">
        <v>15</v>
      </c>
      <c r="D84" s="1">
        <v>610</v>
      </c>
      <c r="E84" s="1">
        <v>69300</v>
      </c>
    </row>
    <row r="85" spans="1:5" x14ac:dyDescent="0.3">
      <c r="A85">
        <v>84</v>
      </c>
      <c r="B85" t="s">
        <v>14</v>
      </c>
      <c r="D85" s="1">
        <v>990</v>
      </c>
      <c r="E85" s="1">
        <v>72700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abSelected="1" workbookViewId="0">
      <selection activeCell="H17" sqref="H17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13300</v>
      </c>
      <c r="D2" s="1">
        <v>76700</v>
      </c>
      <c r="E2" s="1"/>
      <c r="F2" s="2">
        <f t="shared" ref="F2:F33" si="0">(C2/D2)*40</f>
        <v>6.936114732724902</v>
      </c>
      <c r="G2" s="1"/>
      <c r="H2" s="2"/>
      <c r="I2" s="1"/>
      <c r="J2" s="1">
        <f>F2/1000000000</f>
        <v>6.9361147327249022E-9</v>
      </c>
      <c r="K2" s="1">
        <f>J2/304.4669</f>
        <v>2.2781178291383734E-11</v>
      </c>
      <c r="L2" s="1">
        <f>K2*1000000000</f>
        <v>2.2781178291383736E-2</v>
      </c>
      <c r="M2" s="1">
        <f>L2/60</f>
        <v>3.7968630485639562E-4</v>
      </c>
      <c r="N2" s="2">
        <f>M2/0.00025</f>
        <v>1.5187452194255824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49800</v>
      </c>
      <c r="D3" s="1">
        <v>77200</v>
      </c>
      <c r="E3" s="1"/>
      <c r="F3" s="2">
        <f t="shared" si="0"/>
        <v>25.803108808290155</v>
      </c>
      <c r="G3" s="1"/>
      <c r="H3" s="2"/>
      <c r="I3" s="1"/>
      <c r="J3" s="1">
        <f t="shared" ref="J3:J33" si="1">F3/1000000000</f>
        <v>2.5803108808290154E-8</v>
      </c>
      <c r="K3" s="1">
        <f t="shared" ref="K3:K33" si="2">J3/304.4669</f>
        <v>8.4748485987442813E-11</v>
      </c>
      <c r="L3" s="1">
        <f t="shared" ref="L3:L33" si="3">K3*1000000000</f>
        <v>8.4748485987442806E-2</v>
      </c>
      <c r="M3" s="1">
        <f t="shared" ref="M3:M33" si="4">L3/60</f>
        <v>1.4124747664573801E-3</v>
      </c>
      <c r="N3" s="2">
        <f t="shared" ref="N3:N33" si="5">M3/0.00025</f>
        <v>5.6498990658295201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109000</v>
      </c>
      <c r="D4" s="1">
        <v>81000</v>
      </c>
      <c r="E4" s="1"/>
      <c r="F4" s="2">
        <f t="shared" si="0"/>
        <v>53.827160493827158</v>
      </c>
      <c r="G4" s="1"/>
      <c r="H4" s="2"/>
      <c r="I4" s="1"/>
      <c r="J4" s="1">
        <f t="shared" si="1"/>
        <v>5.3827160493827157E-8</v>
      </c>
      <c r="K4" s="1">
        <f t="shared" si="2"/>
        <v>1.7679150178172786E-10</v>
      </c>
      <c r="L4" s="1">
        <f t="shared" si="3"/>
        <v>0.17679150178172787</v>
      </c>
      <c r="M4" s="1">
        <f t="shared" si="4"/>
        <v>2.9465250296954646E-3</v>
      </c>
      <c r="N4" s="2">
        <f t="shared" si="5"/>
        <v>11.786100118781858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162000</v>
      </c>
      <c r="D5" s="1">
        <v>83600</v>
      </c>
      <c r="E5" s="1"/>
      <c r="F5" s="2">
        <f t="shared" si="0"/>
        <v>77.511961722488039</v>
      </c>
      <c r="G5" s="1"/>
      <c r="H5" s="2"/>
      <c r="I5" s="1"/>
      <c r="J5" s="1">
        <f t="shared" si="1"/>
        <v>7.7511961722488032E-8</v>
      </c>
      <c r="K5" s="1">
        <f t="shared" si="2"/>
        <v>2.5458255633859715E-10</v>
      </c>
      <c r="L5" s="1">
        <f t="shared" si="3"/>
        <v>0.25458255633859717</v>
      </c>
      <c r="M5" s="1">
        <f t="shared" si="4"/>
        <v>4.2430426056432862E-3</v>
      </c>
      <c r="N5" s="2">
        <f t="shared" si="5"/>
        <v>16.972170422573143</v>
      </c>
    </row>
    <row r="6" spans="1:20" x14ac:dyDescent="0.3">
      <c r="A6">
        <v>5</v>
      </c>
      <c r="B6">
        <v>300</v>
      </c>
      <c r="C6" s="1">
        <v>328000</v>
      </c>
      <c r="D6" s="1">
        <v>84200</v>
      </c>
      <c r="E6" s="1"/>
      <c r="F6" s="2">
        <f t="shared" si="0"/>
        <v>155.81947743467933</v>
      </c>
      <c r="G6" s="1"/>
      <c r="H6" s="2"/>
      <c r="I6" s="1"/>
      <c r="J6" s="1">
        <f t="shared" si="1"/>
        <v>1.5581947743467932E-7</v>
      </c>
      <c r="K6" s="1">
        <f t="shared" si="2"/>
        <v>5.1177805349178948E-10</v>
      </c>
      <c r="L6" s="1">
        <f t="shared" si="3"/>
        <v>0.51177805349178951</v>
      </c>
      <c r="M6" s="1">
        <f t="shared" si="4"/>
        <v>8.5296342248631588E-3</v>
      </c>
      <c r="N6" s="2">
        <f t="shared" si="5"/>
        <v>34.118536899452636</v>
      </c>
    </row>
    <row r="7" spans="1:20" x14ac:dyDescent="0.3">
      <c r="A7">
        <v>6</v>
      </c>
      <c r="B7">
        <v>400</v>
      </c>
      <c r="C7" s="1">
        <v>489000</v>
      </c>
      <c r="D7" s="1">
        <v>92200</v>
      </c>
      <c r="E7" s="1"/>
      <c r="F7" s="2">
        <f t="shared" si="0"/>
        <v>212.1475054229935</v>
      </c>
      <c r="G7" s="1"/>
      <c r="H7" s="2"/>
      <c r="I7" s="1"/>
      <c r="J7" s="1">
        <f t="shared" si="1"/>
        <v>2.1214750542299352E-7</v>
      </c>
      <c r="K7" s="1">
        <f t="shared" si="2"/>
        <v>6.967834776883579E-10</v>
      </c>
      <c r="L7" s="1">
        <f t="shared" si="3"/>
        <v>0.69678347768835791</v>
      </c>
      <c r="M7" s="1">
        <f t="shared" si="4"/>
        <v>1.1613057961472632E-2</v>
      </c>
      <c r="N7" s="2">
        <f t="shared" si="5"/>
        <v>46.45223184589053</v>
      </c>
    </row>
    <row r="8" spans="1:20" x14ac:dyDescent="0.3">
      <c r="A8">
        <v>7</v>
      </c>
      <c r="B8">
        <v>500</v>
      </c>
      <c r="C8" s="1">
        <v>536000</v>
      </c>
      <c r="D8" s="1">
        <v>88800</v>
      </c>
      <c r="E8" s="1"/>
      <c r="F8" s="2">
        <f t="shared" si="0"/>
        <v>241.44144144144144</v>
      </c>
      <c r="G8" s="1"/>
      <c r="H8" s="2"/>
      <c r="J8" s="1">
        <f t="shared" si="1"/>
        <v>2.4144144144144145E-7</v>
      </c>
      <c r="K8" s="1">
        <f t="shared" si="2"/>
        <v>7.9299733876306895E-10</v>
      </c>
      <c r="L8" s="1">
        <f t="shared" si="3"/>
        <v>0.79299733876306899</v>
      </c>
      <c r="M8" s="1">
        <f t="shared" si="4"/>
        <v>1.3216622312717816E-2</v>
      </c>
      <c r="N8" s="2">
        <f t="shared" si="5"/>
        <v>52.866489250871261</v>
      </c>
    </row>
    <row r="9" spans="1:20" x14ac:dyDescent="0.3">
      <c r="A9">
        <v>8</v>
      </c>
      <c r="B9">
        <v>800</v>
      </c>
      <c r="C9" s="1">
        <v>629000</v>
      </c>
      <c r="D9" s="1">
        <v>87900</v>
      </c>
      <c r="E9" s="1"/>
      <c r="F9" s="2">
        <f t="shared" si="0"/>
        <v>286.2343572241183</v>
      </c>
      <c r="G9" s="1"/>
      <c r="H9" s="2"/>
      <c r="J9" s="1">
        <f t="shared" si="1"/>
        <v>2.8623435722411832E-7</v>
      </c>
      <c r="K9" s="1">
        <f t="shared" si="2"/>
        <v>9.4011650272695762E-10</v>
      </c>
      <c r="L9" s="1">
        <f t="shared" si="3"/>
        <v>0.94011650272695757</v>
      </c>
      <c r="M9" s="1">
        <f t="shared" si="4"/>
        <v>1.5668608378782627E-2</v>
      </c>
      <c r="N9" s="2">
        <f t="shared" si="5"/>
        <v>62.674433515130509</v>
      </c>
    </row>
    <row r="10" spans="1:20" x14ac:dyDescent="0.3">
      <c r="A10">
        <v>9</v>
      </c>
      <c r="B10">
        <v>1200</v>
      </c>
      <c r="C10" s="1">
        <v>786000</v>
      </c>
      <c r="D10" s="1">
        <v>94600</v>
      </c>
      <c r="E10" s="1"/>
      <c r="F10" s="2">
        <f t="shared" si="0"/>
        <v>332.34672304439749</v>
      </c>
      <c r="G10" s="1"/>
      <c r="H10" s="2"/>
      <c r="J10" s="1">
        <f t="shared" si="1"/>
        <v>3.323467230443975E-7</v>
      </c>
      <c r="K10" s="1">
        <f t="shared" si="2"/>
        <v>1.091569307022857E-9</v>
      </c>
      <c r="L10" s="1">
        <f t="shared" si="3"/>
        <v>1.0915693070228571</v>
      </c>
      <c r="M10" s="1">
        <f t="shared" si="4"/>
        <v>1.8192821783714286E-2</v>
      </c>
      <c r="N10" s="2">
        <f t="shared" si="5"/>
        <v>72.771287134857147</v>
      </c>
    </row>
    <row r="11" spans="1:20" x14ac:dyDescent="0.3">
      <c r="A11">
        <v>10</v>
      </c>
      <c r="B11">
        <v>1600</v>
      </c>
      <c r="C11" s="1">
        <v>828000</v>
      </c>
      <c r="D11" s="1">
        <v>102000</v>
      </c>
      <c r="E11" s="1"/>
      <c r="F11" s="2">
        <f t="shared" si="0"/>
        <v>324.70588235294116</v>
      </c>
      <c r="G11" s="1"/>
      <c r="H11" s="2"/>
      <c r="J11" s="1">
        <f t="shared" si="1"/>
        <v>3.2470588235294115E-7</v>
      </c>
      <c r="K11" s="1">
        <f t="shared" si="2"/>
        <v>1.0664735061609033E-9</v>
      </c>
      <c r="L11" s="1">
        <f t="shared" si="3"/>
        <v>1.0664735061609032</v>
      </c>
      <c r="M11" s="1">
        <f t="shared" si="4"/>
        <v>1.7774558436015053E-2</v>
      </c>
      <c r="N11" s="2">
        <f t="shared" si="5"/>
        <v>71.098233744060209</v>
      </c>
    </row>
    <row r="12" spans="1:20" x14ac:dyDescent="0.3">
      <c r="A12">
        <v>11</v>
      </c>
      <c r="B12">
        <v>50</v>
      </c>
      <c r="C12" s="1">
        <v>26700</v>
      </c>
      <c r="D12" s="1">
        <v>70100</v>
      </c>
      <c r="E12" s="1"/>
      <c r="F12" s="2">
        <f t="shared" si="0"/>
        <v>15.235378031383737</v>
      </c>
      <c r="G12" s="1"/>
      <c r="H12" s="2"/>
      <c r="I12" s="1"/>
      <c r="J12" s="1">
        <f t="shared" si="1"/>
        <v>1.5235378031383737E-8</v>
      </c>
      <c r="K12" s="1">
        <f t="shared" si="2"/>
        <v>5.0039521640558421E-11</v>
      </c>
      <c r="L12" s="1">
        <f t="shared" si="3"/>
        <v>5.0039521640558422E-2</v>
      </c>
      <c r="M12" s="1">
        <f t="shared" si="4"/>
        <v>8.3399202734264039E-4</v>
      </c>
      <c r="N12" s="2">
        <f t="shared" si="5"/>
        <v>3.3359681093705613</v>
      </c>
    </row>
    <row r="13" spans="1:20" x14ac:dyDescent="0.3">
      <c r="A13">
        <v>12</v>
      </c>
      <c r="B13">
        <v>100</v>
      </c>
      <c r="C13" s="1">
        <v>99800</v>
      </c>
      <c r="D13" s="1">
        <v>79400</v>
      </c>
      <c r="E13" s="1"/>
      <c r="F13" s="2">
        <f t="shared" si="0"/>
        <v>50.277078085642316</v>
      </c>
      <c r="G13" s="1"/>
      <c r="H13" s="2"/>
      <c r="I13" s="1"/>
      <c r="J13" s="1">
        <f t="shared" si="1"/>
        <v>5.0277078085642316E-8</v>
      </c>
      <c r="K13" s="1">
        <f t="shared" si="2"/>
        <v>1.6513150718729135E-10</v>
      </c>
      <c r="L13" s="1">
        <f t="shared" si="3"/>
        <v>0.16513150718729136</v>
      </c>
      <c r="M13" s="1">
        <f t="shared" si="4"/>
        <v>2.7521917864548559E-3</v>
      </c>
      <c r="N13" s="2">
        <f t="shared" si="5"/>
        <v>11.008767145819423</v>
      </c>
    </row>
    <row r="14" spans="1:20" x14ac:dyDescent="0.3">
      <c r="A14">
        <v>13</v>
      </c>
      <c r="B14">
        <v>150</v>
      </c>
      <c r="C14" s="1">
        <v>235000</v>
      </c>
      <c r="D14" s="1">
        <v>83900</v>
      </c>
      <c r="E14" s="1"/>
      <c r="F14" s="2">
        <f t="shared" si="0"/>
        <v>112.03814064362335</v>
      </c>
      <c r="G14" s="1"/>
      <c r="H14" s="2"/>
      <c r="I14" s="1"/>
      <c r="J14" s="1">
        <f t="shared" si="1"/>
        <v>1.1203814064362335E-7</v>
      </c>
      <c r="K14" s="1">
        <f t="shared" si="2"/>
        <v>3.6798134918318988E-10</v>
      </c>
      <c r="L14" s="1">
        <f t="shared" si="3"/>
        <v>0.36798134918318987</v>
      </c>
      <c r="M14" s="1">
        <f t="shared" si="4"/>
        <v>6.133022486386498E-3</v>
      </c>
      <c r="N14" s="2">
        <f t="shared" si="5"/>
        <v>24.532089945545991</v>
      </c>
    </row>
    <row r="15" spans="1:20" x14ac:dyDescent="0.3">
      <c r="A15">
        <v>14</v>
      </c>
      <c r="B15">
        <v>200</v>
      </c>
      <c r="C15" s="1">
        <v>403000</v>
      </c>
      <c r="D15" s="1">
        <v>86300</v>
      </c>
      <c r="E15" s="1"/>
      <c r="F15" s="2">
        <f t="shared" si="0"/>
        <v>186.79026651216685</v>
      </c>
      <c r="G15" s="1"/>
      <c r="H15" s="2"/>
      <c r="I15" s="1"/>
      <c r="J15" s="1">
        <f t="shared" si="1"/>
        <v>1.8679026651216684E-7</v>
      </c>
      <c r="K15" s="1">
        <f t="shared" si="2"/>
        <v>6.134994198455295E-10</v>
      </c>
      <c r="L15" s="1">
        <f t="shared" si="3"/>
        <v>0.61349941984552947</v>
      </c>
      <c r="M15" s="1">
        <f t="shared" si="4"/>
        <v>1.0224990330758825E-2</v>
      </c>
      <c r="N15" s="2">
        <f t="shared" si="5"/>
        <v>40.899961323035299</v>
      </c>
    </row>
    <row r="16" spans="1:20" x14ac:dyDescent="0.3">
      <c r="A16">
        <v>15</v>
      </c>
      <c r="B16">
        <v>300</v>
      </c>
      <c r="C16" s="1">
        <v>784000</v>
      </c>
      <c r="D16" s="1">
        <v>92400</v>
      </c>
      <c r="E16" s="1"/>
      <c r="F16" s="2">
        <f t="shared" si="0"/>
        <v>339.39393939393938</v>
      </c>
      <c r="G16" s="1"/>
      <c r="H16" s="2"/>
      <c r="I16" s="1"/>
      <c r="J16" s="1">
        <f t="shared" si="1"/>
        <v>3.3939393939393937E-7</v>
      </c>
      <c r="K16" s="1">
        <f t="shared" si="2"/>
        <v>1.1147153907171497E-9</v>
      </c>
      <c r="L16" s="1">
        <f t="shared" si="3"/>
        <v>1.1147153907171496</v>
      </c>
      <c r="M16" s="1">
        <f t="shared" si="4"/>
        <v>1.8578589845285827E-2</v>
      </c>
      <c r="N16" s="2">
        <f t="shared" si="5"/>
        <v>74.314359381143305</v>
      </c>
    </row>
    <row r="17" spans="1:14" x14ac:dyDescent="0.3">
      <c r="A17">
        <v>16</v>
      </c>
      <c r="B17">
        <v>400</v>
      </c>
      <c r="C17" s="1">
        <v>1120000</v>
      </c>
      <c r="D17" s="1">
        <v>93800</v>
      </c>
      <c r="E17" s="1"/>
      <c r="F17" s="2">
        <f t="shared" si="0"/>
        <v>477.61194029850748</v>
      </c>
      <c r="G17" s="1"/>
      <c r="H17" s="2"/>
      <c r="I17" s="1"/>
      <c r="J17" s="1">
        <f t="shared" si="1"/>
        <v>4.7761194029850743E-7</v>
      </c>
      <c r="K17" s="1">
        <f t="shared" si="2"/>
        <v>1.5686826393887396E-9</v>
      </c>
      <c r="L17" s="1">
        <f t="shared" si="3"/>
        <v>1.5686826393887396</v>
      </c>
      <c r="M17" s="1">
        <f t="shared" si="4"/>
        <v>2.6144710656478994E-2</v>
      </c>
      <c r="N17" s="2">
        <f t="shared" si="5"/>
        <v>104.57884262591597</v>
      </c>
    </row>
    <row r="18" spans="1:14" x14ac:dyDescent="0.3">
      <c r="A18">
        <v>17</v>
      </c>
      <c r="B18">
        <v>500</v>
      </c>
      <c r="C18" s="1">
        <v>1230000</v>
      </c>
      <c r="D18" s="1">
        <v>94600</v>
      </c>
      <c r="E18" s="1"/>
      <c r="F18" s="2">
        <f t="shared" si="0"/>
        <v>520.08456659619446</v>
      </c>
      <c r="G18" s="1"/>
      <c r="H18" s="2"/>
      <c r="I18" s="1"/>
      <c r="J18" s="1">
        <f t="shared" si="1"/>
        <v>5.2008456659619444E-7</v>
      </c>
      <c r="K18" s="1">
        <f t="shared" si="2"/>
        <v>1.7081809766388215E-9</v>
      </c>
      <c r="L18" s="1">
        <f t="shared" si="3"/>
        <v>1.7081809766388214</v>
      </c>
      <c r="M18" s="1">
        <f t="shared" si="4"/>
        <v>2.8469682943980355E-2</v>
      </c>
      <c r="N18" s="2">
        <f t="shared" si="5"/>
        <v>113.87873177592142</v>
      </c>
    </row>
    <row r="19" spans="1:14" x14ac:dyDescent="0.3">
      <c r="A19">
        <v>18</v>
      </c>
      <c r="B19">
        <v>800</v>
      </c>
      <c r="C19" s="1">
        <v>1410000</v>
      </c>
      <c r="D19" s="1">
        <v>99100</v>
      </c>
      <c r="E19" s="1"/>
      <c r="F19" s="2">
        <f t="shared" si="0"/>
        <v>569.12209889001008</v>
      </c>
      <c r="G19" s="1"/>
      <c r="H19" s="2"/>
      <c r="I19" s="1"/>
      <c r="J19" s="1">
        <f t="shared" si="1"/>
        <v>5.6912209889001012E-7</v>
      </c>
      <c r="K19" s="1">
        <f t="shared" si="2"/>
        <v>1.8692412833382222E-9</v>
      </c>
      <c r="L19" s="1">
        <f t="shared" si="3"/>
        <v>1.8692412833382221</v>
      </c>
      <c r="M19" s="1">
        <f t="shared" si="4"/>
        <v>3.115402138897037E-2</v>
      </c>
      <c r="N19" s="2">
        <f t="shared" si="5"/>
        <v>124.61608555588148</v>
      </c>
    </row>
    <row r="20" spans="1:14" x14ac:dyDescent="0.3">
      <c r="A20">
        <v>19</v>
      </c>
      <c r="B20">
        <v>1200</v>
      </c>
      <c r="C20" s="1">
        <v>1680000</v>
      </c>
      <c r="D20" s="1">
        <v>95500</v>
      </c>
      <c r="E20" s="1"/>
      <c r="F20" s="2">
        <f t="shared" si="0"/>
        <v>703.66492146596852</v>
      </c>
      <c r="G20" s="1"/>
      <c r="H20" s="2"/>
      <c r="I20" s="1"/>
      <c r="J20" s="1">
        <f t="shared" si="1"/>
        <v>7.0366492146596855E-7</v>
      </c>
      <c r="K20" s="1">
        <f t="shared" si="2"/>
        <v>2.3111376687119963E-9</v>
      </c>
      <c r="L20" s="1">
        <f t="shared" si="3"/>
        <v>2.3111376687119964</v>
      </c>
      <c r="M20" s="1">
        <f t="shared" si="4"/>
        <v>3.851896114519994E-2</v>
      </c>
      <c r="N20" s="2">
        <f t="shared" si="5"/>
        <v>154.07584458079975</v>
      </c>
    </row>
    <row r="21" spans="1:14" x14ac:dyDescent="0.3">
      <c r="A21">
        <v>20</v>
      </c>
      <c r="B21">
        <v>1600</v>
      </c>
      <c r="C21" s="1">
        <v>1880000</v>
      </c>
      <c r="D21" s="1">
        <v>103000</v>
      </c>
      <c r="E21" s="1"/>
      <c r="F21" s="2">
        <f t="shared" si="0"/>
        <v>730.09708737864071</v>
      </c>
      <c r="G21" s="1"/>
      <c r="H21" s="2"/>
      <c r="I21" s="1"/>
      <c r="J21" s="1">
        <f t="shared" si="1"/>
        <v>7.300970873786407E-7</v>
      </c>
      <c r="K21" s="1">
        <f t="shared" si="2"/>
        <v>2.3979522482694855E-9</v>
      </c>
      <c r="L21" s="1">
        <f t="shared" si="3"/>
        <v>2.3979522482694855</v>
      </c>
      <c r="M21" s="1">
        <f t="shared" si="4"/>
        <v>3.9965870804491425E-2</v>
      </c>
      <c r="N21" s="2">
        <f t="shared" si="5"/>
        <v>159.86348321796569</v>
      </c>
    </row>
    <row r="22" spans="1:14" x14ac:dyDescent="0.3">
      <c r="A22">
        <v>21</v>
      </c>
      <c r="B22">
        <v>50</v>
      </c>
      <c r="C22" s="1">
        <v>41800</v>
      </c>
      <c r="D22" s="1">
        <v>77300</v>
      </c>
      <c r="E22" s="1"/>
      <c r="F22" s="2">
        <f t="shared" si="0"/>
        <v>21.630012936610608</v>
      </c>
      <c r="G22" s="1"/>
      <c r="H22" s="2"/>
      <c r="I22" s="1"/>
      <c r="J22" s="1">
        <f t="shared" si="1"/>
        <v>2.1630012936610609E-8</v>
      </c>
      <c r="K22" s="1">
        <f t="shared" si="2"/>
        <v>7.1042247734024972E-11</v>
      </c>
      <c r="L22" s="1">
        <f t="shared" si="3"/>
        <v>7.1042247734024969E-2</v>
      </c>
      <c r="M22" s="1">
        <f t="shared" si="4"/>
        <v>1.1840374622337495E-3</v>
      </c>
      <c r="N22" s="2">
        <f t="shared" si="5"/>
        <v>4.736149848934998</v>
      </c>
    </row>
    <row r="23" spans="1:14" x14ac:dyDescent="0.3">
      <c r="A23">
        <v>22</v>
      </c>
      <c r="B23">
        <v>100</v>
      </c>
      <c r="C23" s="1">
        <v>176000</v>
      </c>
      <c r="D23" s="1">
        <v>74000</v>
      </c>
      <c r="E23" s="1"/>
      <c r="F23" s="2">
        <f t="shared" si="0"/>
        <v>95.135135135135144</v>
      </c>
      <c r="G23" s="1"/>
      <c r="H23" s="2"/>
      <c r="I23" s="1"/>
      <c r="J23" s="1">
        <f t="shared" si="1"/>
        <v>9.5135135135135145E-8</v>
      </c>
      <c r="K23" s="1">
        <f t="shared" si="2"/>
        <v>3.1246462303500035E-10</v>
      </c>
      <c r="L23" s="1">
        <f t="shared" si="3"/>
        <v>0.31246462303500033</v>
      </c>
      <c r="M23" s="1">
        <f t="shared" si="4"/>
        <v>5.2077437172500058E-3</v>
      </c>
      <c r="N23" s="2">
        <f t="shared" si="5"/>
        <v>20.830974869000023</v>
      </c>
    </row>
    <row r="24" spans="1:14" x14ac:dyDescent="0.3">
      <c r="A24">
        <v>23</v>
      </c>
      <c r="B24">
        <v>150</v>
      </c>
      <c r="C24" s="1">
        <v>366000</v>
      </c>
      <c r="D24" s="1">
        <v>79500</v>
      </c>
      <c r="E24" s="1"/>
      <c r="F24" s="2">
        <f t="shared" si="0"/>
        <v>184.15094339622641</v>
      </c>
      <c r="G24" s="1"/>
      <c r="H24" s="2"/>
      <c r="I24" s="1"/>
      <c r="J24" s="1">
        <f t="shared" si="1"/>
        <v>1.8415094339622642E-7</v>
      </c>
      <c r="K24" s="1">
        <f t="shared" si="2"/>
        <v>6.0483074973413009E-10</v>
      </c>
      <c r="L24" s="1">
        <f t="shared" si="3"/>
        <v>0.60483074973413009</v>
      </c>
      <c r="M24" s="1">
        <f t="shared" si="4"/>
        <v>1.0080512495568834E-2</v>
      </c>
      <c r="N24" s="2">
        <f t="shared" si="5"/>
        <v>40.322049982275338</v>
      </c>
    </row>
    <row r="25" spans="1:14" x14ac:dyDescent="0.3">
      <c r="A25">
        <v>24</v>
      </c>
      <c r="B25">
        <v>200</v>
      </c>
      <c r="C25" s="1">
        <v>618000</v>
      </c>
      <c r="D25" s="1">
        <v>88000</v>
      </c>
      <c r="E25" s="1"/>
      <c r="F25" s="2">
        <f t="shared" si="0"/>
        <v>280.90909090909088</v>
      </c>
      <c r="G25" s="1"/>
      <c r="H25" s="2"/>
      <c r="I25" s="1"/>
      <c r="J25" s="1">
        <f t="shared" si="1"/>
        <v>2.809090909090909E-7</v>
      </c>
      <c r="K25" s="1">
        <f t="shared" si="2"/>
        <v>9.2262604213821234E-10</v>
      </c>
      <c r="L25" s="1">
        <f t="shared" si="3"/>
        <v>0.92262604213821231</v>
      </c>
      <c r="M25" s="1">
        <f t="shared" si="4"/>
        <v>1.5377100702303538E-2</v>
      </c>
      <c r="N25" s="2">
        <f t="shared" si="5"/>
        <v>61.508402809214147</v>
      </c>
    </row>
    <row r="26" spans="1:14" x14ac:dyDescent="0.3">
      <c r="A26">
        <v>25</v>
      </c>
      <c r="B26">
        <v>300</v>
      </c>
      <c r="C26" s="1">
        <v>1260000</v>
      </c>
      <c r="D26" s="1">
        <v>88000</v>
      </c>
      <c r="E26" s="1"/>
      <c r="F26" s="2">
        <f t="shared" si="0"/>
        <v>572.72727272727275</v>
      </c>
      <c r="G26" s="1"/>
      <c r="H26" s="2"/>
      <c r="I26" s="1"/>
      <c r="J26" s="1">
        <f t="shared" si="1"/>
        <v>5.7272727272727273E-7</v>
      </c>
      <c r="K26" s="1">
        <f t="shared" si="2"/>
        <v>1.8810822218351902E-9</v>
      </c>
      <c r="L26" s="1">
        <f t="shared" si="3"/>
        <v>1.8810822218351901</v>
      </c>
      <c r="M26" s="1">
        <f t="shared" si="4"/>
        <v>3.1351370363919835E-2</v>
      </c>
      <c r="N26" s="2">
        <f t="shared" si="5"/>
        <v>125.40548145567934</v>
      </c>
    </row>
    <row r="27" spans="1:14" x14ac:dyDescent="0.3">
      <c r="A27">
        <v>26</v>
      </c>
      <c r="B27">
        <v>400</v>
      </c>
      <c r="C27" s="1">
        <v>1730000</v>
      </c>
      <c r="D27" s="1">
        <v>98200</v>
      </c>
      <c r="E27" s="1"/>
      <c r="F27" s="2">
        <f t="shared" si="0"/>
        <v>704.68431771894086</v>
      </c>
      <c r="G27" s="1"/>
      <c r="H27" s="2"/>
      <c r="I27" s="1"/>
      <c r="J27" s="1">
        <f t="shared" si="1"/>
        <v>7.0468431771894089E-7</v>
      </c>
      <c r="K27" s="1">
        <f t="shared" si="2"/>
        <v>2.314485803609328E-9</v>
      </c>
      <c r="L27" s="1">
        <f t="shared" si="3"/>
        <v>2.3144858036093279</v>
      </c>
      <c r="M27" s="1">
        <f t="shared" si="4"/>
        <v>3.8574763393488795E-2</v>
      </c>
      <c r="N27" s="2">
        <f t="shared" si="5"/>
        <v>154.29905357395518</v>
      </c>
    </row>
    <row r="28" spans="1:14" x14ac:dyDescent="0.3">
      <c r="A28">
        <v>27</v>
      </c>
      <c r="B28">
        <v>500</v>
      </c>
      <c r="C28" s="1">
        <v>1960000</v>
      </c>
      <c r="D28" s="1">
        <v>93700</v>
      </c>
      <c r="E28" s="1"/>
      <c r="F28" s="2">
        <f t="shared" si="0"/>
        <v>836.71291355389542</v>
      </c>
      <c r="G28" s="1"/>
      <c r="H28" s="2"/>
      <c r="I28" s="1"/>
      <c r="J28" s="1">
        <f t="shared" si="1"/>
        <v>8.367129135538954E-7</v>
      </c>
      <c r="K28" s="1">
        <f t="shared" si="2"/>
        <v>2.7481243890678933E-9</v>
      </c>
      <c r="L28" s="1">
        <f t="shared" si="3"/>
        <v>2.7481243890678932</v>
      </c>
      <c r="M28" s="1">
        <f t="shared" si="4"/>
        <v>4.5802073151131557E-2</v>
      </c>
      <c r="N28" s="2">
        <f t="shared" si="5"/>
        <v>183.20829260452624</v>
      </c>
    </row>
    <row r="29" spans="1:14" x14ac:dyDescent="0.3">
      <c r="A29">
        <v>28</v>
      </c>
      <c r="B29">
        <v>800</v>
      </c>
      <c r="C29" s="1">
        <v>2200000</v>
      </c>
      <c r="D29" s="1">
        <v>101000</v>
      </c>
      <c r="E29" s="1"/>
      <c r="F29" s="2">
        <f t="shared" si="0"/>
        <v>871.28712871287132</v>
      </c>
      <c r="G29" s="1"/>
      <c r="H29" s="2"/>
      <c r="I29" s="1"/>
      <c r="J29" s="1">
        <f t="shared" si="1"/>
        <v>8.7128712871287132E-7</v>
      </c>
      <c r="K29" s="1">
        <f t="shared" si="2"/>
        <v>2.8616809535383692E-9</v>
      </c>
      <c r="L29" s="1">
        <f t="shared" si="3"/>
        <v>2.8616809535383694</v>
      </c>
      <c r="M29" s="1">
        <f t="shared" si="4"/>
        <v>4.7694682558972822E-2</v>
      </c>
      <c r="N29" s="2">
        <f t="shared" si="5"/>
        <v>190.77873023589129</v>
      </c>
    </row>
    <row r="30" spans="1:14" x14ac:dyDescent="0.3">
      <c r="A30">
        <v>29</v>
      </c>
      <c r="B30">
        <v>1200</v>
      </c>
      <c r="C30" s="1">
        <v>2550000</v>
      </c>
      <c r="D30" s="1">
        <v>98300</v>
      </c>
      <c r="E30" s="1"/>
      <c r="F30" s="2">
        <f t="shared" si="0"/>
        <v>1037.6398779247202</v>
      </c>
      <c r="G30" s="1"/>
      <c r="H30" s="2"/>
      <c r="I30" s="1"/>
      <c r="J30" s="1">
        <f t="shared" si="1"/>
        <v>1.0376398779247202E-6</v>
      </c>
      <c r="K30" s="1">
        <f t="shared" si="2"/>
        <v>3.4080547932294782E-9</v>
      </c>
      <c r="L30" s="1">
        <f t="shared" si="3"/>
        <v>3.408054793229478</v>
      </c>
      <c r="M30" s="1">
        <f t="shared" si="4"/>
        <v>5.68009132204913E-2</v>
      </c>
      <c r="N30" s="2">
        <f t="shared" si="5"/>
        <v>227.20365288196518</v>
      </c>
    </row>
    <row r="31" spans="1:14" x14ac:dyDescent="0.3">
      <c r="A31">
        <v>30</v>
      </c>
      <c r="B31">
        <v>1600</v>
      </c>
      <c r="C31" s="1">
        <v>2880000</v>
      </c>
      <c r="D31" s="1">
        <v>109000</v>
      </c>
      <c r="E31" s="1"/>
      <c r="F31" s="2">
        <f t="shared" si="0"/>
        <v>1056.8807339449543</v>
      </c>
      <c r="G31" s="1"/>
      <c r="H31" s="2"/>
      <c r="I31" s="1"/>
      <c r="J31" s="1">
        <f t="shared" si="1"/>
        <v>1.0568807339449543E-6</v>
      </c>
      <c r="K31" s="1">
        <f t="shared" si="2"/>
        <v>3.4712500240418721E-9</v>
      </c>
      <c r="L31" s="1">
        <f t="shared" si="3"/>
        <v>3.471250024041872</v>
      </c>
      <c r="M31" s="1">
        <f t="shared" si="4"/>
        <v>5.7854167067364536E-2</v>
      </c>
      <c r="N31" s="2">
        <f t="shared" si="5"/>
        <v>231.41666826945814</v>
      </c>
    </row>
    <row r="32" spans="1:14" x14ac:dyDescent="0.3">
      <c r="A32">
        <v>31</v>
      </c>
      <c r="B32">
        <v>50</v>
      </c>
      <c r="C32" s="1">
        <v>58200</v>
      </c>
      <c r="D32" s="1">
        <v>73700</v>
      </c>
      <c r="E32" s="1"/>
      <c r="F32" s="2">
        <f t="shared" si="0"/>
        <v>31.587516960651286</v>
      </c>
      <c r="G32" s="1"/>
      <c r="H32" s="2"/>
      <c r="I32" s="1"/>
      <c r="J32" s="1">
        <f t="shared" si="1"/>
        <v>3.1587516960651283E-8</v>
      </c>
      <c r="K32" s="1">
        <f t="shared" si="2"/>
        <v>1.0374696546866434E-10</v>
      </c>
      <c r="L32" s="1">
        <f t="shared" si="3"/>
        <v>0.10374696546866434</v>
      </c>
      <c r="M32" s="1">
        <f t="shared" si="4"/>
        <v>1.7291160911444058E-3</v>
      </c>
      <c r="N32" s="2">
        <f t="shared" si="5"/>
        <v>6.9164643645776227</v>
      </c>
    </row>
    <row r="33" spans="1:14" x14ac:dyDescent="0.3">
      <c r="A33">
        <v>32</v>
      </c>
      <c r="B33">
        <v>100</v>
      </c>
      <c r="C33" s="1">
        <v>236000</v>
      </c>
      <c r="D33" s="1">
        <v>80100</v>
      </c>
      <c r="E33" s="1"/>
      <c r="F33" s="2">
        <f t="shared" si="0"/>
        <v>117.85268414481898</v>
      </c>
      <c r="G33" s="1"/>
      <c r="H33" s="2"/>
      <c r="I33" s="1"/>
      <c r="J33" s="1">
        <f t="shared" si="1"/>
        <v>1.1785268414481898E-7</v>
      </c>
      <c r="K33" s="1">
        <f t="shared" si="2"/>
        <v>3.8707880608637251E-10</v>
      </c>
      <c r="L33" s="1">
        <f t="shared" si="3"/>
        <v>0.38707880608637252</v>
      </c>
      <c r="M33" s="1">
        <f t="shared" si="4"/>
        <v>6.451313434772875E-3</v>
      </c>
      <c r="N33" s="2">
        <f t="shared" si="5"/>
        <v>25.805253739091498</v>
      </c>
    </row>
    <row r="34" spans="1:14" x14ac:dyDescent="0.3">
      <c r="A34">
        <v>33</v>
      </c>
      <c r="B34">
        <v>150</v>
      </c>
      <c r="C34" s="1">
        <v>537000</v>
      </c>
      <c r="D34" s="1">
        <v>81800</v>
      </c>
      <c r="E34" s="1"/>
      <c r="F34" s="2">
        <f t="shared" ref="F34:F65" si="6">(C34/D34)*40</f>
        <v>262.5916870415648</v>
      </c>
      <c r="G34" s="1"/>
      <c r="H34" s="2"/>
      <c r="I34" s="1"/>
      <c r="J34" s="1">
        <f t="shared" ref="J34:J65" si="7">F34/1000000000</f>
        <v>2.6259168704156481E-7</v>
      </c>
      <c r="K34" s="1">
        <f t="shared" ref="K34:K65" si="8">J34/304.4669</f>
        <v>8.6246382461136099E-10</v>
      </c>
      <c r="L34" s="1">
        <f t="shared" ref="L34:L65" si="9">K34*1000000000</f>
        <v>0.86246382461136095</v>
      </c>
      <c r="M34" s="1">
        <f t="shared" ref="M34:M65" si="10">L34/60</f>
        <v>1.4374397076856015E-2</v>
      </c>
      <c r="N34" s="2">
        <f t="shared" ref="N34:N65" si="11">M34/0.00025</f>
        <v>57.49758830742406</v>
      </c>
    </row>
    <row r="35" spans="1:14" x14ac:dyDescent="0.3">
      <c r="A35">
        <v>34</v>
      </c>
      <c r="B35">
        <v>200</v>
      </c>
      <c r="C35" s="1">
        <v>879000</v>
      </c>
      <c r="D35" s="1">
        <v>87500</v>
      </c>
      <c r="E35" s="1"/>
      <c r="F35" s="2">
        <f t="shared" si="6"/>
        <v>401.82857142857142</v>
      </c>
      <c r="G35" s="1"/>
      <c r="H35" s="2"/>
      <c r="I35" s="1"/>
      <c r="J35" s="1">
        <f t="shared" si="7"/>
        <v>4.018285714285714E-7</v>
      </c>
      <c r="K35" s="1">
        <f t="shared" si="8"/>
        <v>1.3197775240217291E-9</v>
      </c>
      <c r="L35" s="1">
        <f t="shared" si="9"/>
        <v>1.3197775240217291</v>
      </c>
      <c r="M35" s="1">
        <f t="shared" si="10"/>
        <v>2.1996292067028817E-2</v>
      </c>
      <c r="N35" s="2">
        <f t="shared" si="11"/>
        <v>87.985168268115274</v>
      </c>
    </row>
    <row r="36" spans="1:14" x14ac:dyDescent="0.3">
      <c r="A36">
        <v>35</v>
      </c>
      <c r="B36">
        <v>300</v>
      </c>
      <c r="C36" s="1">
        <v>1780000</v>
      </c>
      <c r="D36" s="1">
        <v>88100</v>
      </c>
      <c r="E36" s="1"/>
      <c r="F36" s="2">
        <f t="shared" si="6"/>
        <v>808.17253121452893</v>
      </c>
      <c r="G36" s="1"/>
      <c r="H36" s="2"/>
      <c r="I36" s="1"/>
      <c r="J36" s="1">
        <f t="shared" si="7"/>
        <v>8.0817253121452892E-7</v>
      </c>
      <c r="K36" s="1">
        <f t="shared" si="8"/>
        <v>2.6543855217579609E-9</v>
      </c>
      <c r="L36" s="1">
        <f t="shared" si="9"/>
        <v>2.6543855217579608</v>
      </c>
      <c r="M36" s="1">
        <f t="shared" si="10"/>
        <v>4.4239758695966011E-2</v>
      </c>
      <c r="N36" s="2">
        <f t="shared" si="11"/>
        <v>176.95903478386404</v>
      </c>
    </row>
    <row r="37" spans="1:14" x14ac:dyDescent="0.3">
      <c r="A37">
        <v>36</v>
      </c>
      <c r="B37">
        <v>400</v>
      </c>
      <c r="C37" s="1">
        <v>2370000</v>
      </c>
      <c r="D37" s="1">
        <v>91400</v>
      </c>
      <c r="E37" s="1"/>
      <c r="F37" s="2">
        <f t="shared" si="6"/>
        <v>1037.1991247264771</v>
      </c>
      <c r="G37" s="1"/>
      <c r="H37" s="2"/>
      <c r="I37" s="1"/>
      <c r="J37" s="1">
        <f t="shared" si="7"/>
        <v>1.0371991247264771E-6</v>
      </c>
      <c r="K37" s="1">
        <f t="shared" si="8"/>
        <v>3.4066071705215805E-9</v>
      </c>
      <c r="L37" s="1">
        <f t="shared" si="9"/>
        <v>3.4066071705215806</v>
      </c>
      <c r="M37" s="1">
        <f t="shared" si="10"/>
        <v>5.6776786175359674E-2</v>
      </c>
      <c r="N37" s="2">
        <f t="shared" si="11"/>
        <v>227.1071447014387</v>
      </c>
    </row>
    <row r="38" spans="1:14" x14ac:dyDescent="0.3">
      <c r="A38">
        <v>37</v>
      </c>
      <c r="B38">
        <v>500</v>
      </c>
      <c r="C38" s="1">
        <v>2380000</v>
      </c>
      <c r="D38" s="1">
        <v>91700</v>
      </c>
      <c r="E38" s="1"/>
      <c r="F38" s="2">
        <f t="shared" si="6"/>
        <v>1038.1679389312976</v>
      </c>
      <c r="G38" s="1"/>
      <c r="H38" s="2"/>
      <c r="I38" s="1"/>
      <c r="J38" s="1">
        <f t="shared" si="7"/>
        <v>1.0381679389312977E-6</v>
      </c>
      <c r="K38" s="1">
        <f t="shared" si="8"/>
        <v>3.4097891722591116E-9</v>
      </c>
      <c r="L38" s="1">
        <f t="shared" si="9"/>
        <v>3.4097891722591118</v>
      </c>
      <c r="M38" s="1">
        <f t="shared" si="10"/>
        <v>5.6829819537651864E-2</v>
      </c>
      <c r="N38" s="2">
        <f t="shared" si="11"/>
        <v>227.31927815060746</v>
      </c>
    </row>
    <row r="39" spans="1:14" x14ac:dyDescent="0.3">
      <c r="A39">
        <v>38</v>
      </c>
      <c r="B39">
        <v>800</v>
      </c>
      <c r="C39" s="1">
        <v>3120000</v>
      </c>
      <c r="D39" s="1">
        <v>94400</v>
      </c>
      <c r="E39" s="1"/>
      <c r="F39" s="2">
        <f t="shared" si="6"/>
        <v>1322.0338983050849</v>
      </c>
      <c r="G39" s="1"/>
      <c r="H39" s="2"/>
      <c r="I39" s="1"/>
      <c r="J39" s="1">
        <f t="shared" si="7"/>
        <v>1.3220338983050849E-6</v>
      </c>
      <c r="K39" s="1">
        <f t="shared" si="8"/>
        <v>4.3421268397487044E-9</v>
      </c>
      <c r="L39" s="1">
        <f t="shared" si="9"/>
        <v>4.3421268397487047</v>
      </c>
      <c r="M39" s="1">
        <f t="shared" si="10"/>
        <v>7.2368780662478413E-2</v>
      </c>
      <c r="N39" s="2">
        <f t="shared" si="11"/>
        <v>289.47512264991366</v>
      </c>
    </row>
    <row r="40" spans="1:14" x14ac:dyDescent="0.3">
      <c r="A40">
        <v>39</v>
      </c>
      <c r="B40">
        <v>1200</v>
      </c>
      <c r="C40" s="1">
        <v>3700000</v>
      </c>
      <c r="D40" s="1">
        <v>108000</v>
      </c>
      <c r="E40" s="1"/>
      <c r="F40" s="2">
        <f t="shared" si="6"/>
        <v>1370.3703703703704</v>
      </c>
      <c r="G40" s="1"/>
      <c r="H40" s="2"/>
      <c r="I40" s="1"/>
      <c r="J40" s="1">
        <f t="shared" si="7"/>
        <v>1.3703703703703704E-6</v>
      </c>
      <c r="K40" s="1">
        <f t="shared" si="8"/>
        <v>4.500884563709127E-9</v>
      </c>
      <c r="L40" s="1">
        <f t="shared" si="9"/>
        <v>4.5008845637091266</v>
      </c>
      <c r="M40" s="1">
        <f t="shared" si="10"/>
        <v>7.5014742728485448E-2</v>
      </c>
      <c r="N40" s="2">
        <f t="shared" si="11"/>
        <v>300.05897091394178</v>
      </c>
    </row>
    <row r="41" spans="1:14" x14ac:dyDescent="0.3">
      <c r="A41">
        <v>40</v>
      </c>
      <c r="B41">
        <v>1600</v>
      </c>
      <c r="C41" s="1">
        <v>3810000</v>
      </c>
      <c r="D41" s="1">
        <v>113000</v>
      </c>
      <c r="E41" s="1"/>
      <c r="F41" s="2">
        <f t="shared" si="6"/>
        <v>1348.6725663716813</v>
      </c>
      <c r="G41" s="1"/>
      <c r="H41" s="2"/>
      <c r="I41" s="1"/>
      <c r="J41" s="1">
        <f t="shared" si="7"/>
        <v>1.3486725663716813E-6</v>
      </c>
      <c r="K41" s="1">
        <f t="shared" si="8"/>
        <v>4.4296196610261457E-9</v>
      </c>
      <c r="L41" s="1">
        <f t="shared" si="9"/>
        <v>4.4296196610261456</v>
      </c>
      <c r="M41" s="1">
        <f t="shared" si="10"/>
        <v>7.3826994350435757E-2</v>
      </c>
      <c r="N41" s="2">
        <f t="shared" si="11"/>
        <v>295.30797740174302</v>
      </c>
    </row>
    <row r="42" spans="1:14" x14ac:dyDescent="0.3">
      <c r="A42">
        <v>41</v>
      </c>
      <c r="B42">
        <v>50</v>
      </c>
      <c r="C42" s="1">
        <v>4970</v>
      </c>
      <c r="D42" s="1">
        <v>75400</v>
      </c>
      <c r="E42" s="1"/>
      <c r="F42" s="2">
        <f t="shared" si="6"/>
        <v>2.636604774535809</v>
      </c>
      <c r="G42" s="1"/>
      <c r="H42" s="2"/>
      <c r="I42" s="1"/>
      <c r="J42" s="1">
        <f t="shared" si="7"/>
        <v>2.636604774535809E-9</v>
      </c>
      <c r="K42" s="1">
        <f t="shared" si="8"/>
        <v>8.6597419113073008E-12</v>
      </c>
      <c r="L42" s="1">
        <f t="shared" si="9"/>
        <v>8.6597419113073008E-3</v>
      </c>
      <c r="M42" s="1">
        <f t="shared" si="10"/>
        <v>1.4432903185512168E-4</v>
      </c>
      <c r="N42" s="2">
        <f t="shared" si="11"/>
        <v>0.57731612742048677</v>
      </c>
    </row>
    <row r="43" spans="1:14" x14ac:dyDescent="0.3">
      <c r="A43">
        <v>42</v>
      </c>
      <c r="B43">
        <v>100</v>
      </c>
      <c r="C43" s="1">
        <v>21800</v>
      </c>
      <c r="D43" s="1">
        <v>79400</v>
      </c>
      <c r="E43" s="1"/>
      <c r="F43" s="2">
        <f t="shared" si="6"/>
        <v>10.982367758186397</v>
      </c>
      <c r="G43" s="1"/>
      <c r="H43" s="2"/>
      <c r="I43" s="1"/>
      <c r="J43" s="1">
        <f t="shared" si="7"/>
        <v>1.0982367758186397E-8</v>
      </c>
      <c r="K43" s="1">
        <f t="shared" si="8"/>
        <v>3.6070810187203917E-11</v>
      </c>
      <c r="L43" s="1">
        <f t="shared" si="9"/>
        <v>3.6070810187203914E-2</v>
      </c>
      <c r="M43" s="1">
        <f t="shared" si="10"/>
        <v>6.0118016978673186E-4</v>
      </c>
      <c r="N43" s="2">
        <f t="shared" si="11"/>
        <v>2.4047206791469273</v>
      </c>
    </row>
    <row r="44" spans="1:14" x14ac:dyDescent="0.3">
      <c r="A44">
        <v>43</v>
      </c>
      <c r="B44">
        <v>150</v>
      </c>
      <c r="C44" s="1">
        <v>43900</v>
      </c>
      <c r="D44" s="1">
        <v>80100</v>
      </c>
      <c r="E44" s="1"/>
      <c r="F44" s="2">
        <f t="shared" si="6"/>
        <v>21.92259675405743</v>
      </c>
      <c r="G44" s="1"/>
      <c r="H44" s="2"/>
      <c r="I44" s="1"/>
      <c r="J44" s="1">
        <f t="shared" si="7"/>
        <v>2.192259675405743E-8</v>
      </c>
      <c r="K44" s="1">
        <f t="shared" si="8"/>
        <v>7.2003218589795577E-11</v>
      </c>
      <c r="L44" s="1">
        <f t="shared" si="9"/>
        <v>7.2003218589795581E-2</v>
      </c>
      <c r="M44" s="1">
        <f t="shared" si="10"/>
        <v>1.2000536431632596E-3</v>
      </c>
      <c r="N44" s="2">
        <f t="shared" si="11"/>
        <v>4.8002145726530383</v>
      </c>
    </row>
    <row r="45" spans="1:14" x14ac:dyDescent="0.3">
      <c r="A45">
        <v>44</v>
      </c>
      <c r="B45">
        <v>200</v>
      </c>
      <c r="C45" s="1">
        <v>68900</v>
      </c>
      <c r="D45" s="1">
        <v>80100</v>
      </c>
      <c r="E45" s="1"/>
      <c r="F45" s="2">
        <f t="shared" si="6"/>
        <v>34.406991260923846</v>
      </c>
      <c r="G45" s="1"/>
      <c r="H45" s="2"/>
      <c r="I45" s="1"/>
      <c r="J45" s="1">
        <f t="shared" si="7"/>
        <v>3.4406991260923846E-8</v>
      </c>
      <c r="K45" s="1">
        <f t="shared" si="8"/>
        <v>1.1300732940402994E-10</v>
      </c>
      <c r="L45" s="1">
        <f t="shared" si="9"/>
        <v>0.11300732940402994</v>
      </c>
      <c r="M45" s="1">
        <f t="shared" si="10"/>
        <v>1.8834554900671657E-3</v>
      </c>
      <c r="N45" s="2">
        <f t="shared" si="11"/>
        <v>7.5338219602686625</v>
      </c>
    </row>
    <row r="46" spans="1:14" x14ac:dyDescent="0.3">
      <c r="A46">
        <v>45</v>
      </c>
      <c r="B46">
        <v>300</v>
      </c>
      <c r="C46" s="1">
        <v>179000</v>
      </c>
      <c r="D46" s="1">
        <v>85600</v>
      </c>
      <c r="E46" s="1"/>
      <c r="F46" s="2">
        <f t="shared" si="6"/>
        <v>83.644859813084111</v>
      </c>
      <c r="G46" s="1"/>
      <c r="H46" s="2"/>
      <c r="I46" s="1"/>
      <c r="J46" s="1">
        <f t="shared" si="7"/>
        <v>8.3644859813084115E-8</v>
      </c>
      <c r="K46" s="1">
        <f t="shared" si="8"/>
        <v>2.7472562637542573E-10</v>
      </c>
      <c r="L46" s="1">
        <f t="shared" si="9"/>
        <v>0.27472562637542575</v>
      </c>
      <c r="M46" s="1">
        <f t="shared" si="10"/>
        <v>4.5787604395904295E-3</v>
      </c>
      <c r="N46" s="2">
        <f t="shared" si="11"/>
        <v>18.315041758361719</v>
      </c>
    </row>
    <row r="47" spans="1:14" x14ac:dyDescent="0.3">
      <c r="A47">
        <v>46</v>
      </c>
      <c r="B47">
        <v>400</v>
      </c>
      <c r="C47" s="1">
        <v>239000</v>
      </c>
      <c r="D47" s="1">
        <v>89400</v>
      </c>
      <c r="E47" s="1"/>
      <c r="F47" s="2">
        <f t="shared" si="6"/>
        <v>106.93512304250559</v>
      </c>
      <c r="G47" s="1"/>
      <c r="H47" s="2"/>
      <c r="I47" s="1"/>
      <c r="J47" s="1">
        <f t="shared" si="7"/>
        <v>1.0693512304250559E-7</v>
      </c>
      <c r="K47" s="1">
        <f t="shared" si="8"/>
        <v>3.5122084877701183E-10</v>
      </c>
      <c r="L47" s="1">
        <f t="shared" si="9"/>
        <v>0.35122084877701182</v>
      </c>
      <c r="M47" s="1">
        <f t="shared" si="10"/>
        <v>5.8536808129501967E-3</v>
      </c>
      <c r="N47" s="2">
        <f t="shared" si="11"/>
        <v>23.414723251800787</v>
      </c>
    </row>
    <row r="48" spans="1:14" x14ac:dyDescent="0.3">
      <c r="A48">
        <v>47</v>
      </c>
      <c r="B48">
        <v>500</v>
      </c>
      <c r="C48" s="1">
        <v>276000</v>
      </c>
      <c r="D48" s="1">
        <v>82200</v>
      </c>
      <c r="E48" s="1"/>
      <c r="F48" s="2">
        <f t="shared" si="6"/>
        <v>134.30656934306569</v>
      </c>
      <c r="G48" s="1"/>
      <c r="H48" s="2"/>
      <c r="I48" s="1"/>
      <c r="J48" s="1">
        <f t="shared" si="7"/>
        <v>1.3430656934306569E-7</v>
      </c>
      <c r="K48" s="1">
        <f t="shared" si="8"/>
        <v>4.4112042833905982E-10</v>
      </c>
      <c r="L48" s="1">
        <f t="shared" si="9"/>
        <v>0.44112042833905984</v>
      </c>
      <c r="M48" s="1">
        <f t="shared" si="10"/>
        <v>7.3520071389843308E-3</v>
      </c>
      <c r="N48" s="2">
        <f t="shared" si="11"/>
        <v>29.408028555937321</v>
      </c>
    </row>
    <row r="49" spans="1:14" x14ac:dyDescent="0.3">
      <c r="A49">
        <v>48</v>
      </c>
      <c r="B49">
        <v>800</v>
      </c>
      <c r="C49" s="1">
        <v>377000</v>
      </c>
      <c r="D49" s="1">
        <v>94100</v>
      </c>
      <c r="E49" s="1"/>
      <c r="F49" s="2">
        <f t="shared" si="6"/>
        <v>160.25504782146652</v>
      </c>
      <c r="G49" s="1"/>
      <c r="H49" s="2"/>
      <c r="I49" s="1"/>
      <c r="J49" s="1">
        <f t="shared" si="7"/>
        <v>1.6025504782146651E-7</v>
      </c>
      <c r="K49" s="1">
        <f t="shared" si="8"/>
        <v>5.2634637072688859E-10</v>
      </c>
      <c r="L49" s="1">
        <f t="shared" si="9"/>
        <v>0.52634637072688861</v>
      </c>
      <c r="M49" s="1">
        <f t="shared" si="10"/>
        <v>8.7724395121148106E-3</v>
      </c>
      <c r="N49" s="2">
        <f t="shared" si="11"/>
        <v>35.089758048459238</v>
      </c>
    </row>
    <row r="50" spans="1:14" x14ac:dyDescent="0.3">
      <c r="A50">
        <v>49</v>
      </c>
      <c r="B50">
        <v>1200</v>
      </c>
      <c r="C50" s="1">
        <v>451000</v>
      </c>
      <c r="D50" s="1">
        <v>101000</v>
      </c>
      <c r="E50" s="1"/>
      <c r="F50" s="2">
        <f t="shared" si="6"/>
        <v>178.61386138613864</v>
      </c>
      <c r="G50" s="1"/>
      <c r="H50" s="2"/>
      <c r="I50" s="1"/>
      <c r="J50" s="1">
        <f t="shared" si="7"/>
        <v>1.7861386138613864E-7</v>
      </c>
      <c r="K50" s="1">
        <f t="shared" si="8"/>
        <v>5.8664459547536576E-10</v>
      </c>
      <c r="L50" s="1">
        <f t="shared" si="9"/>
        <v>0.58664459547536574</v>
      </c>
      <c r="M50" s="1">
        <f t="shared" si="10"/>
        <v>9.7774099245894284E-3</v>
      </c>
      <c r="N50" s="2">
        <f t="shared" si="11"/>
        <v>39.109639698357711</v>
      </c>
    </row>
    <row r="51" spans="1:14" x14ac:dyDescent="0.3">
      <c r="A51">
        <v>50</v>
      </c>
      <c r="B51">
        <v>1600</v>
      </c>
      <c r="C51" s="1">
        <v>400000</v>
      </c>
      <c r="D51" s="1">
        <v>91800</v>
      </c>
      <c r="E51" s="1"/>
      <c r="F51" s="2">
        <f t="shared" si="6"/>
        <v>174.29193899782135</v>
      </c>
      <c r="G51" s="1"/>
      <c r="H51" s="2"/>
      <c r="I51" s="1"/>
      <c r="J51" s="1">
        <f t="shared" si="7"/>
        <v>1.7429193899782135E-7</v>
      </c>
      <c r="K51" s="1">
        <f t="shared" si="8"/>
        <v>5.7244954705362503E-10</v>
      </c>
      <c r="L51" s="1">
        <f t="shared" si="9"/>
        <v>0.57244954705362505</v>
      </c>
      <c r="M51" s="1">
        <f t="shared" si="10"/>
        <v>9.5408257842270836E-3</v>
      </c>
      <c r="N51" s="2">
        <f t="shared" si="11"/>
        <v>38.163303136908333</v>
      </c>
    </row>
    <row r="52" spans="1:14" x14ac:dyDescent="0.3">
      <c r="A52">
        <v>51</v>
      </c>
      <c r="B52">
        <v>50</v>
      </c>
      <c r="C52" s="1">
        <v>8660</v>
      </c>
      <c r="D52" s="1">
        <v>75100</v>
      </c>
      <c r="E52" s="1"/>
      <c r="F52" s="2">
        <f t="shared" si="6"/>
        <v>4.6125166444740344</v>
      </c>
      <c r="G52" s="1"/>
      <c r="H52" s="2"/>
      <c r="I52" s="1"/>
      <c r="J52" s="1">
        <f t="shared" si="7"/>
        <v>4.6125166444740343E-9</v>
      </c>
      <c r="K52" s="1">
        <f t="shared" si="8"/>
        <v>1.5149484704163356E-11</v>
      </c>
      <c r="L52" s="1">
        <f t="shared" si="9"/>
        <v>1.5149484704163356E-2</v>
      </c>
      <c r="M52" s="1">
        <f t="shared" si="10"/>
        <v>2.5249141173605593E-4</v>
      </c>
      <c r="N52" s="2">
        <f t="shared" si="11"/>
        <v>1.0099656469442237</v>
      </c>
    </row>
    <row r="53" spans="1:14" x14ac:dyDescent="0.3">
      <c r="A53">
        <v>52</v>
      </c>
      <c r="B53">
        <v>100</v>
      </c>
      <c r="C53" s="1">
        <v>38500</v>
      </c>
      <c r="D53" s="1">
        <v>62700</v>
      </c>
      <c r="E53" s="1"/>
      <c r="F53" s="2">
        <f t="shared" si="6"/>
        <v>24.561403508771932</v>
      </c>
      <c r="G53" s="1"/>
      <c r="H53" s="2"/>
      <c r="I53" s="1"/>
      <c r="J53" s="1">
        <f t="shared" si="7"/>
        <v>2.4561403508771931E-8</v>
      </c>
      <c r="K53" s="1">
        <f t="shared" si="8"/>
        <v>8.0670192749267422E-11</v>
      </c>
      <c r="L53" s="1">
        <f t="shared" si="9"/>
        <v>8.0670192749267428E-2</v>
      </c>
      <c r="M53" s="1">
        <f t="shared" si="10"/>
        <v>1.3445032124877905E-3</v>
      </c>
      <c r="N53" s="2">
        <f t="shared" si="11"/>
        <v>5.3780128499511619</v>
      </c>
    </row>
    <row r="54" spans="1:14" x14ac:dyDescent="0.3">
      <c r="A54">
        <v>53</v>
      </c>
      <c r="B54">
        <v>150</v>
      </c>
      <c r="C54" s="1">
        <v>84200</v>
      </c>
      <c r="D54" s="1">
        <v>76100</v>
      </c>
      <c r="E54" s="1"/>
      <c r="F54" s="2">
        <f t="shared" si="6"/>
        <v>44.257555847568987</v>
      </c>
      <c r="G54" s="1"/>
      <c r="H54" s="2"/>
      <c r="I54" s="1"/>
      <c r="J54" s="1">
        <f t="shared" si="7"/>
        <v>4.4257555847568986E-8</v>
      </c>
      <c r="K54" s="1">
        <f t="shared" si="8"/>
        <v>1.4536081211970491E-10</v>
      </c>
      <c r="L54" s="1">
        <f t="shared" si="9"/>
        <v>0.14536081211970492</v>
      </c>
      <c r="M54" s="1">
        <f t="shared" si="10"/>
        <v>2.4226802019950821E-3</v>
      </c>
      <c r="N54" s="2">
        <f t="shared" si="11"/>
        <v>9.6907208079803286</v>
      </c>
    </row>
    <row r="55" spans="1:14" x14ac:dyDescent="0.3">
      <c r="A55">
        <v>54</v>
      </c>
      <c r="B55">
        <v>200</v>
      </c>
      <c r="C55" s="1">
        <v>146000</v>
      </c>
      <c r="D55" s="1">
        <v>78100</v>
      </c>
      <c r="E55" s="1"/>
      <c r="F55" s="2">
        <f t="shared" si="6"/>
        <v>74.77592829705506</v>
      </c>
      <c r="G55" s="1"/>
      <c r="H55" s="2"/>
      <c r="I55" s="1"/>
      <c r="J55" s="1">
        <f t="shared" si="7"/>
        <v>7.4775928297055061E-8</v>
      </c>
      <c r="K55" s="1">
        <f t="shared" si="8"/>
        <v>2.4559624805538813E-10</v>
      </c>
      <c r="L55" s="1">
        <f t="shared" si="9"/>
        <v>0.24559624805538813</v>
      </c>
      <c r="M55" s="1">
        <f t="shared" si="10"/>
        <v>4.0932708009231355E-3</v>
      </c>
      <c r="N55" s="2">
        <f t="shared" si="11"/>
        <v>16.373083203692541</v>
      </c>
    </row>
    <row r="56" spans="1:14" x14ac:dyDescent="0.3">
      <c r="A56">
        <v>55</v>
      </c>
      <c r="B56">
        <v>300</v>
      </c>
      <c r="C56" s="1">
        <v>452000</v>
      </c>
      <c r="D56" s="1">
        <v>88500</v>
      </c>
      <c r="E56" s="1"/>
      <c r="F56" s="2">
        <f t="shared" si="6"/>
        <v>204.29378531073445</v>
      </c>
      <c r="G56" s="1"/>
      <c r="H56" s="2"/>
      <c r="I56" s="1"/>
      <c r="J56" s="1">
        <f t="shared" si="7"/>
        <v>2.0429378531073444E-7</v>
      </c>
      <c r="K56" s="1">
        <f t="shared" si="8"/>
        <v>6.7098848942441503E-10</v>
      </c>
      <c r="L56" s="1">
        <f t="shared" si="9"/>
        <v>0.67098848942441502</v>
      </c>
      <c r="M56" s="1">
        <f t="shared" si="10"/>
        <v>1.1183141490406917E-2</v>
      </c>
      <c r="N56" s="2">
        <f t="shared" si="11"/>
        <v>44.732565961627664</v>
      </c>
    </row>
    <row r="57" spans="1:14" x14ac:dyDescent="0.3">
      <c r="A57">
        <v>56</v>
      </c>
      <c r="B57">
        <v>400</v>
      </c>
      <c r="C57" s="1">
        <v>600000</v>
      </c>
      <c r="D57" s="1">
        <v>92800</v>
      </c>
      <c r="E57" s="1"/>
      <c r="F57" s="2">
        <f t="shared" si="6"/>
        <v>258.62068965517244</v>
      </c>
      <c r="G57" s="1"/>
      <c r="H57" s="2"/>
      <c r="I57" s="1"/>
      <c r="J57" s="1">
        <f t="shared" si="7"/>
        <v>2.5862068965517245E-7</v>
      </c>
      <c r="K57" s="1">
        <f t="shared" si="8"/>
        <v>8.4942136453970018E-10</v>
      </c>
      <c r="L57" s="1">
        <f t="shared" si="9"/>
        <v>0.84942136453970019</v>
      </c>
      <c r="M57" s="1">
        <f t="shared" si="10"/>
        <v>1.4157022742328336E-2</v>
      </c>
      <c r="N57" s="2">
        <f t="shared" si="11"/>
        <v>56.628090969313341</v>
      </c>
    </row>
    <row r="58" spans="1:14" x14ac:dyDescent="0.3">
      <c r="A58">
        <v>57</v>
      </c>
      <c r="B58">
        <v>500</v>
      </c>
      <c r="C58" s="1">
        <v>617000</v>
      </c>
      <c r="D58" s="1">
        <v>87800</v>
      </c>
      <c r="E58" s="1"/>
      <c r="F58" s="2">
        <f t="shared" si="6"/>
        <v>281.09339407744875</v>
      </c>
      <c r="G58" s="1"/>
      <c r="H58" s="2"/>
      <c r="I58" s="1"/>
      <c r="J58" s="1">
        <f t="shared" si="7"/>
        <v>2.8109339407744874E-7</v>
      </c>
      <c r="K58" s="1">
        <f t="shared" si="8"/>
        <v>9.2323137286006695E-10</v>
      </c>
      <c r="L58" s="1">
        <f t="shared" si="9"/>
        <v>0.92323137286006696</v>
      </c>
      <c r="M58" s="1">
        <f t="shared" si="10"/>
        <v>1.5387189547667783E-2</v>
      </c>
      <c r="N58" s="2">
        <f t="shared" si="11"/>
        <v>61.54875819067113</v>
      </c>
    </row>
    <row r="59" spans="1:14" x14ac:dyDescent="0.3">
      <c r="A59">
        <v>58</v>
      </c>
      <c r="B59">
        <v>800</v>
      </c>
      <c r="C59" s="1">
        <v>815000</v>
      </c>
      <c r="D59" s="1">
        <v>99400</v>
      </c>
      <c r="E59" s="1"/>
      <c r="F59" s="2">
        <f t="shared" si="6"/>
        <v>327.96780684104624</v>
      </c>
      <c r="G59" s="1"/>
      <c r="H59" s="2"/>
      <c r="I59" s="1"/>
      <c r="J59" s="1">
        <f t="shared" si="7"/>
        <v>3.2796780684104625E-7</v>
      </c>
      <c r="K59" s="1">
        <f t="shared" si="8"/>
        <v>1.0771870664464553E-9</v>
      </c>
      <c r="L59" s="1">
        <f t="shared" si="9"/>
        <v>1.0771870664464553</v>
      </c>
      <c r="M59" s="1">
        <f t="shared" si="10"/>
        <v>1.7953117774107588E-2</v>
      </c>
      <c r="N59" s="2">
        <f t="shared" si="11"/>
        <v>71.812471096430357</v>
      </c>
    </row>
    <row r="60" spans="1:14" x14ac:dyDescent="0.3">
      <c r="A60">
        <v>59</v>
      </c>
      <c r="B60">
        <v>1200</v>
      </c>
      <c r="C60" s="1">
        <v>1030000</v>
      </c>
      <c r="D60" s="1">
        <v>109000</v>
      </c>
      <c r="E60" s="1"/>
      <c r="F60" s="2">
        <f t="shared" si="6"/>
        <v>377.98165137614683</v>
      </c>
      <c r="G60" s="1"/>
      <c r="H60" s="2"/>
      <c r="I60" s="1"/>
      <c r="J60" s="1">
        <f t="shared" si="7"/>
        <v>3.7798165137614685E-7</v>
      </c>
      <c r="K60" s="1">
        <f t="shared" si="8"/>
        <v>1.241454001653864E-9</v>
      </c>
      <c r="L60" s="1">
        <f t="shared" si="9"/>
        <v>1.241454001653864</v>
      </c>
      <c r="M60" s="1">
        <f t="shared" si="10"/>
        <v>2.06909000275644E-2</v>
      </c>
      <c r="N60" s="2">
        <f t="shared" si="11"/>
        <v>82.763600110257599</v>
      </c>
    </row>
    <row r="61" spans="1:14" x14ac:dyDescent="0.3">
      <c r="A61">
        <v>60</v>
      </c>
      <c r="B61">
        <v>1600</v>
      </c>
      <c r="C61" s="1">
        <v>963000</v>
      </c>
      <c r="D61" s="1">
        <v>106000</v>
      </c>
      <c r="E61" s="1"/>
      <c r="F61" s="2">
        <f t="shared" si="6"/>
        <v>363.39622641509436</v>
      </c>
      <c r="G61" s="1"/>
      <c r="H61" s="2"/>
      <c r="I61" s="1"/>
      <c r="J61" s="1">
        <f t="shared" si="7"/>
        <v>3.6339622641509438E-7</v>
      </c>
      <c r="K61" s="1">
        <f t="shared" si="8"/>
        <v>1.1935492049056708E-9</v>
      </c>
      <c r="L61" s="1">
        <f t="shared" si="9"/>
        <v>1.1935492049056708</v>
      </c>
      <c r="M61" s="1">
        <f t="shared" si="10"/>
        <v>1.9892486748427848E-2</v>
      </c>
      <c r="N61" s="2">
        <f t="shared" si="11"/>
        <v>79.569946993711397</v>
      </c>
    </row>
    <row r="62" spans="1:14" x14ac:dyDescent="0.3">
      <c r="A62">
        <v>61</v>
      </c>
      <c r="B62">
        <v>50</v>
      </c>
      <c r="C62" s="1">
        <v>12400</v>
      </c>
      <c r="D62" s="1">
        <v>70600</v>
      </c>
      <c r="E62" s="1"/>
      <c r="F62" s="2">
        <f t="shared" si="6"/>
        <v>7.025495750708215</v>
      </c>
      <c r="G62" s="1"/>
      <c r="H62" s="2"/>
      <c r="I62" s="1"/>
      <c r="J62" s="1">
        <f t="shared" si="7"/>
        <v>7.0254957507082147E-9</v>
      </c>
      <c r="K62" s="1">
        <f t="shared" si="8"/>
        <v>2.3074743923586486E-11</v>
      </c>
      <c r="L62" s="1">
        <f t="shared" si="9"/>
        <v>2.3074743923586487E-2</v>
      </c>
      <c r="M62" s="1">
        <f t="shared" si="10"/>
        <v>3.845790653931081E-4</v>
      </c>
      <c r="N62" s="2">
        <f t="shared" si="11"/>
        <v>1.5383162615724324</v>
      </c>
    </row>
    <row r="63" spans="1:14" x14ac:dyDescent="0.3">
      <c r="A63">
        <v>62</v>
      </c>
      <c r="B63">
        <v>100</v>
      </c>
      <c r="C63" s="1">
        <v>63300</v>
      </c>
      <c r="D63" s="1">
        <v>69100</v>
      </c>
      <c r="E63" s="1"/>
      <c r="F63" s="2">
        <f t="shared" si="6"/>
        <v>36.642547033285091</v>
      </c>
      <c r="G63" s="1"/>
      <c r="H63" s="2"/>
      <c r="I63" s="1"/>
      <c r="J63" s="1">
        <f t="shared" si="7"/>
        <v>3.664254703328509E-8</v>
      </c>
      <c r="K63" s="1">
        <f t="shared" si="8"/>
        <v>1.2034985423139621E-10</v>
      </c>
      <c r="L63" s="1">
        <f t="shared" si="9"/>
        <v>0.12034985423139621</v>
      </c>
      <c r="M63" s="1">
        <f t="shared" si="10"/>
        <v>2.0058309038566034E-3</v>
      </c>
      <c r="N63" s="2">
        <f t="shared" si="11"/>
        <v>8.0233236154264134</v>
      </c>
    </row>
    <row r="64" spans="1:14" x14ac:dyDescent="0.3">
      <c r="A64">
        <v>63</v>
      </c>
      <c r="B64">
        <v>150</v>
      </c>
      <c r="C64" s="1">
        <v>132000</v>
      </c>
      <c r="D64" s="1">
        <v>77000</v>
      </c>
      <c r="E64" s="1"/>
      <c r="F64" s="2">
        <f t="shared" si="6"/>
        <v>68.571428571428569</v>
      </c>
      <c r="G64" s="1"/>
      <c r="H64" s="2"/>
      <c r="I64" s="1"/>
      <c r="J64" s="1">
        <f t="shared" si="7"/>
        <v>6.8571428571428573E-8</v>
      </c>
      <c r="K64" s="1">
        <f t="shared" si="8"/>
        <v>2.2521800751224048E-10</v>
      </c>
      <c r="L64" s="1">
        <f t="shared" si="9"/>
        <v>0.22521800751224047</v>
      </c>
      <c r="M64" s="1">
        <f t="shared" si="10"/>
        <v>3.7536334585373411E-3</v>
      </c>
      <c r="N64" s="2">
        <f t="shared" si="11"/>
        <v>15.014533834149363</v>
      </c>
    </row>
    <row r="65" spans="1:14" x14ac:dyDescent="0.3">
      <c r="A65">
        <v>64</v>
      </c>
      <c r="B65">
        <v>200</v>
      </c>
      <c r="C65" s="1">
        <v>240000</v>
      </c>
      <c r="D65" s="1">
        <v>84600</v>
      </c>
      <c r="E65" s="1"/>
      <c r="F65" s="2">
        <f t="shared" si="6"/>
        <v>113.47517730496455</v>
      </c>
      <c r="G65" s="1"/>
      <c r="H65" s="2"/>
      <c r="I65" s="1"/>
      <c r="J65" s="1">
        <f t="shared" si="7"/>
        <v>1.1347517730496455E-7</v>
      </c>
      <c r="K65" s="1">
        <f t="shared" si="8"/>
        <v>3.7270119446470058E-10</v>
      </c>
      <c r="L65" s="1">
        <f t="shared" si="9"/>
        <v>0.37270119446470057</v>
      </c>
      <c r="M65" s="1">
        <f t="shared" si="10"/>
        <v>6.2116865744116763E-3</v>
      </c>
      <c r="N65" s="2">
        <f t="shared" si="11"/>
        <v>24.846746297646703</v>
      </c>
    </row>
    <row r="66" spans="1:14" x14ac:dyDescent="0.3">
      <c r="A66">
        <v>64</v>
      </c>
      <c r="B66">
        <v>300</v>
      </c>
      <c r="C66" s="1">
        <v>679000</v>
      </c>
      <c r="D66" s="1">
        <v>88800</v>
      </c>
      <c r="E66" s="1"/>
      <c r="F66" s="2">
        <f t="shared" ref="F66:F81" si="12">(C66/D66)*40</f>
        <v>305.85585585585585</v>
      </c>
      <c r="G66" s="1"/>
      <c r="H66" s="2"/>
      <c r="I66" s="1"/>
      <c r="J66" s="1">
        <f t="shared" ref="J66:J81" si="13">F66/1000000000</f>
        <v>3.0585585585585587E-7</v>
      </c>
      <c r="K66" s="1">
        <f t="shared" ref="K66:K81" si="14">J66/304.4669</f>
        <v>1.0045619272763505E-9</v>
      </c>
      <c r="L66" s="1">
        <f t="shared" ref="L66:L81" si="15">K66*1000000000</f>
        <v>1.0045619272763504</v>
      </c>
      <c r="M66" s="1">
        <f t="shared" ref="M66:M81" si="16">L66/60</f>
        <v>1.6742698787939173E-2</v>
      </c>
      <c r="N66" s="2">
        <f t="shared" ref="N66:N81" si="17">M66/0.00025</f>
        <v>66.97079515175669</v>
      </c>
    </row>
    <row r="67" spans="1:14" x14ac:dyDescent="0.3">
      <c r="A67">
        <v>64</v>
      </c>
      <c r="B67">
        <v>400</v>
      </c>
      <c r="C67" s="1">
        <v>955000</v>
      </c>
      <c r="D67" s="1">
        <v>89600</v>
      </c>
      <c r="E67" s="1"/>
      <c r="F67" s="2">
        <f t="shared" si="12"/>
        <v>426.33928571428567</v>
      </c>
      <c r="G67" s="1"/>
      <c r="H67" s="2"/>
      <c r="I67" s="1"/>
      <c r="J67" s="1">
        <f t="shared" si="13"/>
        <v>4.2633928571428567E-7</v>
      </c>
      <c r="K67" s="1">
        <f t="shared" si="14"/>
        <v>1.400281231602797E-9</v>
      </c>
      <c r="L67" s="1">
        <f t="shared" si="15"/>
        <v>1.400281231602797</v>
      </c>
      <c r="M67" s="1">
        <f t="shared" si="16"/>
        <v>2.3338020526713285E-2</v>
      </c>
      <c r="N67" s="2">
        <f t="shared" si="17"/>
        <v>93.352082106853132</v>
      </c>
    </row>
    <row r="68" spans="1:14" x14ac:dyDescent="0.3">
      <c r="A68">
        <v>64</v>
      </c>
      <c r="B68">
        <v>500</v>
      </c>
      <c r="C68" s="1">
        <v>904000</v>
      </c>
      <c r="D68" s="1">
        <v>81500</v>
      </c>
      <c r="E68" s="1"/>
      <c r="F68" s="2">
        <f t="shared" si="12"/>
        <v>443.68098159509202</v>
      </c>
      <c r="G68" s="1"/>
      <c r="H68" s="2"/>
      <c r="I68" s="1"/>
      <c r="J68" s="1">
        <f t="shared" si="13"/>
        <v>4.4368098159509202E-7</v>
      </c>
      <c r="K68" s="1">
        <f t="shared" si="14"/>
        <v>1.4572388052530242E-9</v>
      </c>
      <c r="L68" s="1">
        <f t="shared" si="15"/>
        <v>1.4572388052530243</v>
      </c>
      <c r="M68" s="1">
        <f t="shared" si="16"/>
        <v>2.4287313420883739E-2</v>
      </c>
      <c r="N68" s="2">
        <f t="shared" si="17"/>
        <v>97.149253683534951</v>
      </c>
    </row>
    <row r="69" spans="1:14" x14ac:dyDescent="0.3">
      <c r="A69">
        <v>64</v>
      </c>
      <c r="B69">
        <v>800</v>
      </c>
      <c r="C69" s="1">
        <v>1280000</v>
      </c>
      <c r="D69" s="1">
        <v>95300</v>
      </c>
      <c r="E69" s="1"/>
      <c r="F69" s="2">
        <f t="shared" si="12"/>
        <v>537.25078698845755</v>
      </c>
      <c r="G69" s="1"/>
      <c r="H69" s="2"/>
      <c r="I69" s="1"/>
      <c r="J69" s="1">
        <f t="shared" si="13"/>
        <v>5.372507869884575E-7</v>
      </c>
      <c r="K69" s="1">
        <f t="shared" si="14"/>
        <v>1.7645622134572182E-9</v>
      </c>
      <c r="L69" s="1">
        <f t="shared" si="15"/>
        <v>1.7645622134572183</v>
      </c>
      <c r="M69" s="1">
        <f t="shared" si="16"/>
        <v>2.9409370224286972E-2</v>
      </c>
      <c r="N69" s="2">
        <f t="shared" si="17"/>
        <v>117.63748089714788</v>
      </c>
    </row>
    <row r="70" spans="1:14" x14ac:dyDescent="0.3">
      <c r="A70">
        <v>64</v>
      </c>
      <c r="B70">
        <v>1200</v>
      </c>
      <c r="C70" s="1">
        <v>1620000</v>
      </c>
      <c r="D70" s="1">
        <v>120000</v>
      </c>
      <c r="E70" s="1"/>
      <c r="F70" s="2">
        <f t="shared" si="12"/>
        <v>540</v>
      </c>
      <c r="G70" s="1"/>
      <c r="H70" s="2"/>
      <c r="I70" s="1"/>
      <c r="J70" s="1">
        <f t="shared" si="13"/>
        <v>5.4000000000000002E-7</v>
      </c>
      <c r="K70" s="1">
        <f t="shared" si="14"/>
        <v>1.7735918091588939E-9</v>
      </c>
      <c r="L70" s="1">
        <f t="shared" si="15"/>
        <v>1.7735918091588938</v>
      </c>
      <c r="M70" s="1">
        <f t="shared" si="16"/>
        <v>2.9559863485981563E-2</v>
      </c>
      <c r="N70" s="2">
        <f t="shared" si="17"/>
        <v>118.23945394392625</v>
      </c>
    </row>
    <row r="71" spans="1:14" x14ac:dyDescent="0.3">
      <c r="A71">
        <v>64</v>
      </c>
      <c r="B71">
        <v>1600</v>
      </c>
      <c r="C71" s="1">
        <v>1480000</v>
      </c>
      <c r="D71" s="1">
        <v>99800</v>
      </c>
      <c r="E71" s="1"/>
      <c r="F71" s="2">
        <f t="shared" si="12"/>
        <v>593.18637274549098</v>
      </c>
      <c r="G71" s="1"/>
      <c r="H71" s="2"/>
      <c r="I71" s="1"/>
      <c r="J71" s="1">
        <f t="shared" si="13"/>
        <v>5.9318637274549096E-7</v>
      </c>
      <c r="K71" s="1">
        <f t="shared" si="14"/>
        <v>1.948278688900143E-9</v>
      </c>
      <c r="L71" s="1">
        <f t="shared" si="15"/>
        <v>1.9482786889001429</v>
      </c>
      <c r="M71" s="1">
        <f t="shared" si="16"/>
        <v>3.2471311481669048E-2</v>
      </c>
      <c r="N71" s="2">
        <f t="shared" si="17"/>
        <v>129.88524592667619</v>
      </c>
    </row>
    <row r="72" spans="1:14" x14ac:dyDescent="0.3">
      <c r="A72">
        <v>64</v>
      </c>
      <c r="B72">
        <v>50</v>
      </c>
      <c r="C72" s="1">
        <v>16000</v>
      </c>
      <c r="D72" s="1">
        <v>73900</v>
      </c>
      <c r="E72" s="1"/>
      <c r="F72" s="2">
        <f t="shared" si="12"/>
        <v>8.6603518267929633</v>
      </c>
      <c r="G72" s="1"/>
      <c r="H72" s="2"/>
      <c r="I72" s="1"/>
      <c r="J72" s="1">
        <f t="shared" si="13"/>
        <v>8.6603518267929631E-9</v>
      </c>
      <c r="K72" s="1">
        <f t="shared" si="14"/>
        <v>2.8444313082285671E-11</v>
      </c>
      <c r="L72" s="1">
        <f t="shared" si="15"/>
        <v>2.844431308228567E-2</v>
      </c>
      <c r="M72" s="1">
        <f t="shared" si="16"/>
        <v>4.7407188470476117E-4</v>
      </c>
      <c r="N72" s="2">
        <f t="shared" si="17"/>
        <v>1.8962875388190445</v>
      </c>
    </row>
    <row r="73" spans="1:14" x14ac:dyDescent="0.3">
      <c r="A73">
        <v>64</v>
      </c>
      <c r="B73">
        <v>100</v>
      </c>
      <c r="C73" s="1">
        <v>88200</v>
      </c>
      <c r="D73" s="1">
        <v>71900</v>
      </c>
      <c r="E73" s="1"/>
      <c r="F73" s="2">
        <f t="shared" si="12"/>
        <v>49.068150208623095</v>
      </c>
      <c r="G73" s="1"/>
      <c r="H73" s="2"/>
      <c r="I73" s="1"/>
      <c r="J73" s="1">
        <f t="shared" si="13"/>
        <v>4.9068150208623098E-8</v>
      </c>
      <c r="K73" s="1">
        <f t="shared" si="14"/>
        <v>1.6116086907517073E-10</v>
      </c>
      <c r="L73" s="1">
        <f t="shared" si="15"/>
        <v>0.16116086907517074</v>
      </c>
      <c r="M73" s="1">
        <f t="shared" si="16"/>
        <v>2.6860144845861789E-3</v>
      </c>
      <c r="N73" s="2">
        <f t="shared" si="17"/>
        <v>10.744057938344715</v>
      </c>
    </row>
    <row r="74" spans="1:14" x14ac:dyDescent="0.3">
      <c r="A74">
        <v>64</v>
      </c>
      <c r="B74">
        <v>150</v>
      </c>
      <c r="C74" s="1">
        <v>194000</v>
      </c>
      <c r="D74" s="1">
        <v>78700</v>
      </c>
      <c r="E74" s="1"/>
      <c r="F74" s="2">
        <f t="shared" si="12"/>
        <v>98.602287166454886</v>
      </c>
      <c r="G74" s="1"/>
      <c r="H74" s="2"/>
      <c r="I74" s="1"/>
      <c r="J74" s="1">
        <f t="shared" si="13"/>
        <v>9.8602287166454885E-8</v>
      </c>
      <c r="K74" s="1">
        <f t="shared" si="14"/>
        <v>3.2385223867177311E-10</v>
      </c>
      <c r="L74" s="1">
        <f t="shared" si="15"/>
        <v>0.3238522386717731</v>
      </c>
      <c r="M74" s="1">
        <f t="shared" si="16"/>
        <v>5.3975373111962181E-3</v>
      </c>
      <c r="N74" s="2">
        <f t="shared" si="17"/>
        <v>21.590149244784872</v>
      </c>
    </row>
    <row r="75" spans="1:14" x14ac:dyDescent="0.3">
      <c r="A75">
        <v>64</v>
      </c>
      <c r="B75">
        <v>200</v>
      </c>
      <c r="C75" s="1">
        <v>363000</v>
      </c>
      <c r="D75" s="1">
        <v>84300</v>
      </c>
      <c r="E75" s="1"/>
      <c r="F75" s="2">
        <f t="shared" si="12"/>
        <v>172.24199288256227</v>
      </c>
      <c r="G75" s="1"/>
      <c r="H75" s="2"/>
      <c r="I75" s="1"/>
      <c r="J75" s="1">
        <f t="shared" si="13"/>
        <v>1.7224199288256226E-7</v>
      </c>
      <c r="K75" s="1">
        <f t="shared" si="14"/>
        <v>5.6571664401799427E-10</v>
      </c>
      <c r="L75" s="1">
        <f t="shared" si="15"/>
        <v>0.56571664401799426</v>
      </c>
      <c r="M75" s="1">
        <f t="shared" si="16"/>
        <v>9.428610733633238E-3</v>
      </c>
      <c r="N75" s="2">
        <f t="shared" si="17"/>
        <v>37.714442934532954</v>
      </c>
    </row>
    <row r="76" spans="1:14" x14ac:dyDescent="0.3">
      <c r="A76">
        <v>64</v>
      </c>
      <c r="B76">
        <v>300</v>
      </c>
      <c r="C76" s="1">
        <v>983000</v>
      </c>
      <c r="D76" s="1">
        <v>93900</v>
      </c>
      <c r="E76" s="1"/>
      <c r="F76" s="2">
        <f t="shared" si="12"/>
        <v>418.7433439829606</v>
      </c>
      <c r="G76" s="1"/>
      <c r="H76" s="2"/>
      <c r="I76" s="1"/>
      <c r="J76" s="1">
        <f t="shared" si="13"/>
        <v>4.1874334398296062E-7</v>
      </c>
      <c r="K76" s="1">
        <f t="shared" si="14"/>
        <v>1.3753328981999706E-9</v>
      </c>
      <c r="L76" s="1">
        <f t="shared" si="15"/>
        <v>1.3753328981999706</v>
      </c>
      <c r="M76" s="1">
        <f t="shared" si="16"/>
        <v>2.2922214969999511E-2</v>
      </c>
      <c r="N76" s="2">
        <f t="shared" si="17"/>
        <v>91.688859879998049</v>
      </c>
    </row>
    <row r="77" spans="1:14" x14ac:dyDescent="0.3">
      <c r="A77">
        <v>64</v>
      </c>
      <c r="B77">
        <v>400</v>
      </c>
      <c r="C77" s="1">
        <v>1320000</v>
      </c>
      <c r="D77" s="1">
        <v>85500</v>
      </c>
      <c r="E77" s="1"/>
      <c r="F77" s="2">
        <f t="shared" si="12"/>
        <v>617.54385964912285</v>
      </c>
      <c r="G77" s="1"/>
      <c r="H77" s="2"/>
      <c r="I77" s="1"/>
      <c r="J77" s="1">
        <f t="shared" si="13"/>
        <v>6.1754385964912283E-7</v>
      </c>
      <c r="K77" s="1">
        <f t="shared" si="14"/>
        <v>2.0282791319815811E-9</v>
      </c>
      <c r="L77" s="1">
        <f t="shared" si="15"/>
        <v>2.0282791319815812</v>
      </c>
      <c r="M77" s="1">
        <f t="shared" si="16"/>
        <v>3.3804652199693017E-2</v>
      </c>
      <c r="N77" s="2">
        <f t="shared" si="17"/>
        <v>135.21860879877207</v>
      </c>
    </row>
    <row r="78" spans="1:14" x14ac:dyDescent="0.3">
      <c r="A78">
        <v>64</v>
      </c>
      <c r="B78">
        <v>500</v>
      </c>
      <c r="C78" s="1">
        <v>1440000</v>
      </c>
      <c r="D78" s="1">
        <v>92500</v>
      </c>
      <c r="E78" s="1"/>
      <c r="F78" s="2">
        <f t="shared" si="12"/>
        <v>622.70270270270271</v>
      </c>
      <c r="G78" s="1"/>
      <c r="H78" s="2"/>
      <c r="I78" s="1"/>
      <c r="J78" s="1">
        <f t="shared" si="13"/>
        <v>6.2270270270270271E-7</v>
      </c>
      <c r="K78" s="1">
        <f t="shared" si="14"/>
        <v>2.0452229871381838E-9</v>
      </c>
      <c r="L78" s="1">
        <f t="shared" si="15"/>
        <v>2.045222987138184</v>
      </c>
      <c r="M78" s="1">
        <f t="shared" si="16"/>
        <v>3.4087049785636397E-2</v>
      </c>
      <c r="N78" s="2">
        <f t="shared" si="17"/>
        <v>136.34819914254558</v>
      </c>
    </row>
    <row r="79" spans="1:14" x14ac:dyDescent="0.3">
      <c r="A79">
        <v>64</v>
      </c>
      <c r="B79">
        <v>800</v>
      </c>
      <c r="C79" s="1">
        <v>1790000</v>
      </c>
      <c r="D79" s="1">
        <v>88400</v>
      </c>
      <c r="E79" s="1"/>
      <c r="F79" s="2">
        <f t="shared" si="12"/>
        <v>809.95475113122166</v>
      </c>
      <c r="G79" s="1"/>
      <c r="H79" s="2"/>
      <c r="I79" s="1"/>
      <c r="J79" s="1">
        <f t="shared" si="13"/>
        <v>8.0995475113122166E-7</v>
      </c>
      <c r="K79" s="1">
        <f t="shared" si="14"/>
        <v>2.6602390970290092E-9</v>
      </c>
      <c r="L79" s="1">
        <f t="shared" si="15"/>
        <v>2.6602390970290091</v>
      </c>
      <c r="M79" s="1">
        <f t="shared" si="16"/>
        <v>4.4337318283816818E-2</v>
      </c>
      <c r="N79" s="2">
        <f t="shared" si="17"/>
        <v>177.34927313526725</v>
      </c>
    </row>
    <row r="80" spans="1:14" x14ac:dyDescent="0.3">
      <c r="A80">
        <v>64</v>
      </c>
      <c r="B80">
        <v>1200</v>
      </c>
      <c r="C80" s="1">
        <v>2300000</v>
      </c>
      <c r="D80" s="1">
        <v>118000</v>
      </c>
      <c r="E80" s="1"/>
      <c r="F80" s="2">
        <f t="shared" si="12"/>
        <v>779.66101694915255</v>
      </c>
      <c r="G80" s="1"/>
      <c r="H80" s="2"/>
      <c r="I80" s="1"/>
      <c r="J80" s="1">
        <f t="shared" si="13"/>
        <v>7.7966101694915258E-7</v>
      </c>
      <c r="K80" s="1">
        <f t="shared" si="14"/>
        <v>2.5607414695953897E-9</v>
      </c>
      <c r="L80" s="1">
        <f t="shared" si="15"/>
        <v>2.5607414695953898</v>
      </c>
      <c r="M80" s="1">
        <f t="shared" si="16"/>
        <v>4.2679024493256494E-2</v>
      </c>
      <c r="N80" s="2">
        <f t="shared" si="17"/>
        <v>170.71609797302597</v>
      </c>
    </row>
    <row r="81" spans="1:14" x14ac:dyDescent="0.3">
      <c r="A81">
        <v>64</v>
      </c>
      <c r="B81">
        <v>1600</v>
      </c>
      <c r="C81" s="1">
        <v>2140000</v>
      </c>
      <c r="D81" s="1">
        <v>110000</v>
      </c>
      <c r="E81" s="1"/>
      <c r="F81" s="2">
        <f t="shared" si="12"/>
        <v>778.18181818181813</v>
      </c>
      <c r="G81" s="1"/>
      <c r="H81" s="2"/>
      <c r="I81" s="1"/>
      <c r="J81" s="1">
        <f t="shared" si="13"/>
        <v>7.7818181818181809E-7</v>
      </c>
      <c r="K81" s="1">
        <f t="shared" si="14"/>
        <v>2.5558831458586076E-9</v>
      </c>
      <c r="L81" s="1">
        <f t="shared" si="15"/>
        <v>2.5558831458586075</v>
      </c>
      <c r="M81" s="1">
        <f t="shared" si="16"/>
        <v>4.2598052430976793E-2</v>
      </c>
      <c r="N81" s="2">
        <f t="shared" si="17"/>
        <v>170.39220972390717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I14" sqref="I14"/>
    </sheetView>
  </sheetViews>
  <sheetFormatPr defaultRowHeight="14.4" x14ac:dyDescent="0.3"/>
  <cols>
    <col min="5" max="5" width="13.21875" bestFit="1" customWidth="1"/>
    <col min="6" max="9" width="9" bestFit="1" customWidth="1"/>
    <col min="10" max="15" width="9.5546875" bestFit="1" customWidth="1"/>
  </cols>
  <sheetData>
    <row r="1" spans="1:15" x14ac:dyDescent="0.3">
      <c r="A1">
        <v>50</v>
      </c>
      <c r="B1" s="2">
        <v>1.5187452194255824</v>
      </c>
      <c r="E1" t="s">
        <v>18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5.6498990658295201</v>
      </c>
      <c r="E2">
        <v>15</v>
      </c>
      <c r="F2">
        <f>B1</f>
        <v>1.5187452194255824</v>
      </c>
      <c r="G2">
        <f>B2</f>
        <v>5.6498990658295201</v>
      </c>
      <c r="H2">
        <f>B3</f>
        <v>11.786100118781858</v>
      </c>
      <c r="I2">
        <f>B4</f>
        <v>16.972170422573143</v>
      </c>
      <c r="J2">
        <f>B5</f>
        <v>34.118536899452636</v>
      </c>
      <c r="K2">
        <f>B6</f>
        <v>46.45223184589053</v>
      </c>
      <c r="L2">
        <f>B7</f>
        <v>52.866489250871261</v>
      </c>
      <c r="M2">
        <f>B8</f>
        <v>62.674433515130509</v>
      </c>
      <c r="N2" s="2">
        <f>B9</f>
        <v>72.771287134857147</v>
      </c>
      <c r="O2" s="2">
        <f>B10</f>
        <v>71.098233744060209</v>
      </c>
    </row>
    <row r="3" spans="1:15" x14ac:dyDescent="0.3">
      <c r="A3">
        <v>150</v>
      </c>
      <c r="B3" s="2">
        <v>11.786100118781858</v>
      </c>
      <c r="E3">
        <v>30</v>
      </c>
      <c r="F3" s="7">
        <f>B11</f>
        <v>3.3359681093705613</v>
      </c>
      <c r="G3" s="7">
        <f>B12</f>
        <v>11.008767145819423</v>
      </c>
      <c r="H3" s="7">
        <f>B13</f>
        <v>24.532089945545991</v>
      </c>
      <c r="I3" s="7">
        <f>B14</f>
        <v>40.899961323035299</v>
      </c>
      <c r="J3" s="7">
        <f>B15</f>
        <v>74.314359381143305</v>
      </c>
      <c r="K3" s="7">
        <f>B16</f>
        <v>104.57884262591597</v>
      </c>
      <c r="L3" s="7">
        <f>B17</f>
        <v>113.87873177592142</v>
      </c>
      <c r="M3" s="7">
        <f>B18</f>
        <v>124.61608555588148</v>
      </c>
      <c r="N3" s="7">
        <f>B19</f>
        <v>154.07584458079975</v>
      </c>
      <c r="O3" s="7">
        <f>B20</f>
        <v>159.86348321796569</v>
      </c>
    </row>
    <row r="4" spans="1:15" x14ac:dyDescent="0.3">
      <c r="A4">
        <v>200</v>
      </c>
      <c r="B4" s="2">
        <v>16.972170422573143</v>
      </c>
      <c r="E4">
        <v>45</v>
      </c>
      <c r="F4" s="7">
        <f>B21</f>
        <v>4.736149848934998</v>
      </c>
      <c r="G4" s="7">
        <f>B22</f>
        <v>20.830974869000023</v>
      </c>
      <c r="H4" s="7">
        <f>B23</f>
        <v>40.322049982275338</v>
      </c>
      <c r="I4" s="7">
        <f>B24</f>
        <v>61.508402809214147</v>
      </c>
      <c r="J4" s="7">
        <f>B25</f>
        <v>125.40548145567934</v>
      </c>
      <c r="K4" s="7">
        <f>B26</f>
        <v>154.29905357395518</v>
      </c>
      <c r="L4" s="7">
        <f>B27</f>
        <v>183.20829260452624</v>
      </c>
      <c r="M4" s="7">
        <f>B28</f>
        <v>190.77873023589129</v>
      </c>
      <c r="N4" s="7">
        <f>B29</f>
        <v>227.20365288196518</v>
      </c>
      <c r="O4" s="7">
        <f>B30</f>
        <v>231.41666826945814</v>
      </c>
    </row>
    <row r="5" spans="1:15" x14ac:dyDescent="0.3">
      <c r="A5">
        <v>300</v>
      </c>
      <c r="B5" s="2">
        <v>34.118536899452636</v>
      </c>
      <c r="E5">
        <v>60</v>
      </c>
      <c r="F5" s="7">
        <f>B31</f>
        <v>6.9164643645776227</v>
      </c>
      <c r="G5" s="7">
        <f>B32</f>
        <v>25.805253739091498</v>
      </c>
      <c r="H5" s="7">
        <f>B33</f>
        <v>57.49758830742406</v>
      </c>
      <c r="I5" s="7">
        <f>B34</f>
        <v>87.985168268115274</v>
      </c>
      <c r="J5" s="7">
        <f>B35</f>
        <v>176.95903478386404</v>
      </c>
      <c r="K5" s="7">
        <f>B36</f>
        <v>227.1071447014387</v>
      </c>
      <c r="L5" s="7">
        <f>B37</f>
        <v>227.31927815060746</v>
      </c>
      <c r="M5" s="7">
        <f>B38</f>
        <v>289.47512264991366</v>
      </c>
      <c r="N5" s="7">
        <f>B39</f>
        <v>300.05897091394178</v>
      </c>
      <c r="O5" s="7">
        <f>B40</f>
        <v>295.30797740174302</v>
      </c>
    </row>
    <row r="6" spans="1:15" x14ac:dyDescent="0.3">
      <c r="A6">
        <v>400</v>
      </c>
      <c r="B6" s="2">
        <v>46.45223184589053</v>
      </c>
      <c r="E6" t="s">
        <v>19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52.866489250871261</v>
      </c>
      <c r="E7">
        <v>15</v>
      </c>
      <c r="F7">
        <f>B41</f>
        <v>0.57731612742048677</v>
      </c>
      <c r="G7">
        <f>B42</f>
        <v>2.4047206791469273</v>
      </c>
      <c r="H7">
        <f>B43</f>
        <v>4.8002145726530383</v>
      </c>
      <c r="I7">
        <f>B44</f>
        <v>7.5338219602686625</v>
      </c>
      <c r="J7">
        <f>B45</f>
        <v>18.315041758361719</v>
      </c>
      <c r="K7">
        <f>B46</f>
        <v>23.414723251800787</v>
      </c>
      <c r="L7">
        <f>B47</f>
        <v>29.408028555937321</v>
      </c>
      <c r="M7">
        <f>B48</f>
        <v>35.089758048459238</v>
      </c>
      <c r="N7">
        <f>B49</f>
        <v>39.109639698357711</v>
      </c>
      <c r="O7">
        <f>B50</f>
        <v>38.163303136908333</v>
      </c>
    </row>
    <row r="8" spans="1:15" x14ac:dyDescent="0.3">
      <c r="A8">
        <v>800</v>
      </c>
      <c r="B8" s="2">
        <v>62.674433515130509</v>
      </c>
      <c r="E8">
        <v>30</v>
      </c>
      <c r="F8">
        <f>B51</f>
        <v>1.0099656469442237</v>
      </c>
      <c r="G8">
        <f>B52</f>
        <v>5.3780128499511619</v>
      </c>
      <c r="H8">
        <f>B53</f>
        <v>9.6907208079803286</v>
      </c>
      <c r="I8">
        <f>B54</f>
        <v>16.373083203692541</v>
      </c>
      <c r="J8">
        <f>B55</f>
        <v>44.732565961627664</v>
      </c>
      <c r="K8">
        <f>B56</f>
        <v>56.628090969313341</v>
      </c>
      <c r="L8">
        <f>B57</f>
        <v>61.54875819067113</v>
      </c>
      <c r="M8">
        <f>B58</f>
        <v>71.812471096430357</v>
      </c>
      <c r="N8">
        <f>B59</f>
        <v>82.763600110257599</v>
      </c>
      <c r="O8">
        <f>B60</f>
        <v>79.569946993711397</v>
      </c>
    </row>
    <row r="9" spans="1:15" x14ac:dyDescent="0.3">
      <c r="A9">
        <v>1200</v>
      </c>
      <c r="B9" s="2">
        <v>72.771287134857147</v>
      </c>
      <c r="E9">
        <v>45</v>
      </c>
      <c r="F9">
        <f>B61</f>
        <v>1.5383162615724324</v>
      </c>
      <c r="G9">
        <f>B62</f>
        <v>8.0233236154264134</v>
      </c>
      <c r="H9">
        <f>B63</f>
        <v>15.014533834149363</v>
      </c>
      <c r="I9" s="2">
        <f>B64</f>
        <v>24.846746297646703</v>
      </c>
      <c r="J9">
        <f>B65</f>
        <v>66.97079515175669</v>
      </c>
      <c r="K9">
        <f>B66</f>
        <v>93.352082106853132</v>
      </c>
      <c r="L9">
        <f>B67</f>
        <v>97.149253683534951</v>
      </c>
      <c r="M9">
        <f>B68</f>
        <v>117.63748089714788</v>
      </c>
      <c r="N9">
        <f>B69</f>
        <v>118.23945394392625</v>
      </c>
      <c r="O9">
        <f>B70</f>
        <v>129.88524592667619</v>
      </c>
    </row>
    <row r="10" spans="1:15" x14ac:dyDescent="0.3">
      <c r="A10">
        <v>1600</v>
      </c>
      <c r="B10" s="2">
        <v>71.098233744060209</v>
      </c>
      <c r="E10">
        <v>60</v>
      </c>
      <c r="F10">
        <f>B71</f>
        <v>1.8962875388190445</v>
      </c>
      <c r="G10">
        <f>B72</f>
        <v>10.744057938344715</v>
      </c>
      <c r="H10">
        <f>B73</f>
        <v>21.590149244784872</v>
      </c>
      <c r="I10">
        <f>B74</f>
        <v>37.714442934532954</v>
      </c>
      <c r="J10">
        <f>B75</f>
        <v>91.688859879998049</v>
      </c>
      <c r="K10">
        <f>B76</f>
        <v>135.21860879877207</v>
      </c>
      <c r="L10">
        <f>B77</f>
        <v>136.34819914254558</v>
      </c>
      <c r="M10">
        <f>B78</f>
        <v>177.34927313526725</v>
      </c>
      <c r="N10">
        <f>B79</f>
        <v>170.71609797302597</v>
      </c>
      <c r="O10" s="2">
        <f>B80</f>
        <v>170.39220972390717</v>
      </c>
    </row>
    <row r="11" spans="1:15" x14ac:dyDescent="0.3">
      <c r="A11">
        <v>50</v>
      </c>
      <c r="B11" s="2">
        <v>3.3359681093705613</v>
      </c>
    </row>
    <row r="12" spans="1:15" x14ac:dyDescent="0.3">
      <c r="A12">
        <v>100</v>
      </c>
      <c r="B12" s="2">
        <v>11.008767145819423</v>
      </c>
    </row>
    <row r="13" spans="1:15" x14ac:dyDescent="0.3">
      <c r="A13">
        <v>150</v>
      </c>
      <c r="B13" s="2">
        <v>24.532089945545991</v>
      </c>
    </row>
    <row r="14" spans="1:15" x14ac:dyDescent="0.3">
      <c r="A14">
        <v>200</v>
      </c>
      <c r="B14" s="2">
        <v>40.899961323035299</v>
      </c>
    </row>
    <row r="15" spans="1:15" x14ac:dyDescent="0.3">
      <c r="A15">
        <v>300</v>
      </c>
      <c r="B15" s="2">
        <v>74.314359381143305</v>
      </c>
    </row>
    <row r="16" spans="1:15" x14ac:dyDescent="0.3">
      <c r="A16">
        <v>400</v>
      </c>
      <c r="B16" s="2">
        <v>104.57884262591597</v>
      </c>
    </row>
    <row r="17" spans="1:2" x14ac:dyDescent="0.3">
      <c r="A17">
        <v>500</v>
      </c>
      <c r="B17" s="2">
        <v>113.87873177592142</v>
      </c>
    </row>
    <row r="18" spans="1:2" x14ac:dyDescent="0.3">
      <c r="A18">
        <v>800</v>
      </c>
      <c r="B18" s="2">
        <v>124.61608555588148</v>
      </c>
    </row>
    <row r="19" spans="1:2" x14ac:dyDescent="0.3">
      <c r="A19">
        <v>1200</v>
      </c>
      <c r="B19" s="2">
        <v>154.07584458079975</v>
      </c>
    </row>
    <row r="20" spans="1:2" x14ac:dyDescent="0.3">
      <c r="A20">
        <v>1600</v>
      </c>
      <c r="B20" s="2">
        <v>159.86348321796569</v>
      </c>
    </row>
    <row r="21" spans="1:2" x14ac:dyDescent="0.3">
      <c r="A21">
        <v>50</v>
      </c>
      <c r="B21" s="2">
        <v>4.736149848934998</v>
      </c>
    </row>
    <row r="22" spans="1:2" x14ac:dyDescent="0.3">
      <c r="A22">
        <v>100</v>
      </c>
      <c r="B22" s="2">
        <v>20.830974869000023</v>
      </c>
    </row>
    <row r="23" spans="1:2" x14ac:dyDescent="0.3">
      <c r="A23">
        <v>150</v>
      </c>
      <c r="B23" s="2">
        <v>40.322049982275338</v>
      </c>
    </row>
    <row r="24" spans="1:2" x14ac:dyDescent="0.3">
      <c r="A24">
        <v>200</v>
      </c>
      <c r="B24" s="2">
        <v>61.508402809214147</v>
      </c>
    </row>
    <row r="25" spans="1:2" x14ac:dyDescent="0.3">
      <c r="A25">
        <v>300</v>
      </c>
      <c r="B25" s="2">
        <v>125.40548145567934</v>
      </c>
    </row>
    <row r="26" spans="1:2" x14ac:dyDescent="0.3">
      <c r="A26">
        <v>400</v>
      </c>
      <c r="B26" s="2">
        <v>154.29905357395518</v>
      </c>
    </row>
    <row r="27" spans="1:2" x14ac:dyDescent="0.3">
      <c r="A27">
        <v>500</v>
      </c>
      <c r="B27" s="2">
        <v>183.20829260452624</v>
      </c>
    </row>
    <row r="28" spans="1:2" x14ac:dyDescent="0.3">
      <c r="A28">
        <v>800</v>
      </c>
      <c r="B28" s="2">
        <v>190.77873023589129</v>
      </c>
    </row>
    <row r="29" spans="1:2" x14ac:dyDescent="0.3">
      <c r="A29">
        <v>1200</v>
      </c>
      <c r="B29" s="2">
        <v>227.20365288196518</v>
      </c>
    </row>
    <row r="30" spans="1:2" x14ac:dyDescent="0.3">
      <c r="A30">
        <v>1600</v>
      </c>
      <c r="B30" s="2">
        <v>231.41666826945814</v>
      </c>
    </row>
    <row r="31" spans="1:2" x14ac:dyDescent="0.3">
      <c r="A31">
        <v>50</v>
      </c>
      <c r="B31" s="2">
        <v>6.9164643645776227</v>
      </c>
    </row>
    <row r="32" spans="1:2" x14ac:dyDescent="0.3">
      <c r="A32">
        <v>100</v>
      </c>
      <c r="B32" s="2">
        <v>25.805253739091498</v>
      </c>
    </row>
    <row r="33" spans="1:2" x14ac:dyDescent="0.3">
      <c r="A33">
        <v>150</v>
      </c>
      <c r="B33">
        <v>57.49758830742406</v>
      </c>
    </row>
    <row r="34" spans="1:2" x14ac:dyDescent="0.3">
      <c r="A34">
        <v>200</v>
      </c>
      <c r="B34">
        <v>87.985168268115274</v>
      </c>
    </row>
    <row r="35" spans="1:2" x14ac:dyDescent="0.3">
      <c r="A35">
        <v>300</v>
      </c>
      <c r="B35">
        <v>176.95903478386404</v>
      </c>
    </row>
    <row r="36" spans="1:2" x14ac:dyDescent="0.3">
      <c r="A36">
        <v>400</v>
      </c>
      <c r="B36">
        <v>227.1071447014387</v>
      </c>
    </row>
    <row r="37" spans="1:2" x14ac:dyDescent="0.3">
      <c r="A37">
        <v>500</v>
      </c>
      <c r="B37">
        <v>227.31927815060746</v>
      </c>
    </row>
    <row r="38" spans="1:2" x14ac:dyDescent="0.3">
      <c r="A38">
        <v>800</v>
      </c>
      <c r="B38">
        <v>289.47512264991366</v>
      </c>
    </row>
    <row r="39" spans="1:2" x14ac:dyDescent="0.3">
      <c r="A39">
        <v>1200</v>
      </c>
      <c r="B39">
        <v>300.05897091394178</v>
      </c>
    </row>
    <row r="40" spans="1:2" x14ac:dyDescent="0.3">
      <c r="A40">
        <v>1600</v>
      </c>
      <c r="B40">
        <v>295.30797740174302</v>
      </c>
    </row>
    <row r="41" spans="1:2" x14ac:dyDescent="0.3">
      <c r="A41">
        <v>50</v>
      </c>
      <c r="B41">
        <v>0.57731612742048677</v>
      </c>
    </row>
    <row r="42" spans="1:2" x14ac:dyDescent="0.3">
      <c r="A42">
        <v>100</v>
      </c>
      <c r="B42">
        <v>2.4047206791469273</v>
      </c>
    </row>
    <row r="43" spans="1:2" x14ac:dyDescent="0.3">
      <c r="A43">
        <v>150</v>
      </c>
      <c r="B43">
        <v>4.8002145726530383</v>
      </c>
    </row>
    <row r="44" spans="1:2" x14ac:dyDescent="0.3">
      <c r="A44">
        <v>200</v>
      </c>
      <c r="B44">
        <v>7.5338219602686625</v>
      </c>
    </row>
    <row r="45" spans="1:2" x14ac:dyDescent="0.3">
      <c r="A45">
        <v>300</v>
      </c>
      <c r="B45">
        <v>18.315041758361719</v>
      </c>
    </row>
    <row r="46" spans="1:2" x14ac:dyDescent="0.3">
      <c r="A46">
        <v>400</v>
      </c>
      <c r="B46">
        <v>23.414723251800787</v>
      </c>
    </row>
    <row r="47" spans="1:2" x14ac:dyDescent="0.3">
      <c r="A47">
        <v>500</v>
      </c>
      <c r="B47">
        <v>29.408028555937321</v>
      </c>
    </row>
    <row r="48" spans="1:2" x14ac:dyDescent="0.3">
      <c r="A48">
        <v>800</v>
      </c>
      <c r="B48">
        <v>35.089758048459238</v>
      </c>
    </row>
    <row r="49" spans="1:2" x14ac:dyDescent="0.3">
      <c r="A49">
        <v>1200</v>
      </c>
      <c r="B49">
        <v>39.109639698357711</v>
      </c>
    </row>
    <row r="50" spans="1:2" x14ac:dyDescent="0.3">
      <c r="A50">
        <v>1600</v>
      </c>
      <c r="B50">
        <v>38.163303136908333</v>
      </c>
    </row>
    <row r="51" spans="1:2" x14ac:dyDescent="0.3">
      <c r="A51">
        <v>50</v>
      </c>
      <c r="B51">
        <v>1.0099656469442237</v>
      </c>
    </row>
    <row r="52" spans="1:2" x14ac:dyDescent="0.3">
      <c r="A52">
        <v>100</v>
      </c>
      <c r="B52">
        <v>5.3780128499511619</v>
      </c>
    </row>
    <row r="53" spans="1:2" x14ac:dyDescent="0.3">
      <c r="A53">
        <v>150</v>
      </c>
      <c r="B53">
        <v>9.6907208079803286</v>
      </c>
    </row>
    <row r="54" spans="1:2" x14ac:dyDescent="0.3">
      <c r="A54">
        <v>200</v>
      </c>
      <c r="B54">
        <v>16.373083203692541</v>
      </c>
    </row>
    <row r="55" spans="1:2" x14ac:dyDescent="0.3">
      <c r="A55">
        <v>300</v>
      </c>
      <c r="B55">
        <v>44.732565961627664</v>
      </c>
    </row>
    <row r="56" spans="1:2" x14ac:dyDescent="0.3">
      <c r="A56">
        <v>400</v>
      </c>
      <c r="B56">
        <v>56.628090969313341</v>
      </c>
    </row>
    <row r="57" spans="1:2" x14ac:dyDescent="0.3">
      <c r="A57">
        <v>500</v>
      </c>
      <c r="B57">
        <v>61.54875819067113</v>
      </c>
    </row>
    <row r="58" spans="1:2" x14ac:dyDescent="0.3">
      <c r="A58">
        <v>800</v>
      </c>
      <c r="B58">
        <v>71.812471096430357</v>
      </c>
    </row>
    <row r="59" spans="1:2" x14ac:dyDescent="0.3">
      <c r="A59">
        <v>1200</v>
      </c>
      <c r="B59">
        <v>82.763600110257599</v>
      </c>
    </row>
    <row r="60" spans="1:2" x14ac:dyDescent="0.3">
      <c r="A60">
        <v>1600</v>
      </c>
      <c r="B60">
        <v>79.569946993711397</v>
      </c>
    </row>
    <row r="61" spans="1:2" x14ac:dyDescent="0.3">
      <c r="A61">
        <v>50</v>
      </c>
      <c r="B61">
        <v>1.5383162615724324</v>
      </c>
    </row>
    <row r="62" spans="1:2" x14ac:dyDescent="0.3">
      <c r="A62">
        <v>100</v>
      </c>
      <c r="B62">
        <v>8.0233236154264134</v>
      </c>
    </row>
    <row r="63" spans="1:2" x14ac:dyDescent="0.3">
      <c r="A63">
        <v>150</v>
      </c>
      <c r="B63">
        <v>15.014533834149363</v>
      </c>
    </row>
    <row r="64" spans="1:2" x14ac:dyDescent="0.3">
      <c r="A64">
        <v>200</v>
      </c>
      <c r="B64">
        <v>24.846746297646703</v>
      </c>
    </row>
    <row r="65" spans="1:2" x14ac:dyDescent="0.3">
      <c r="A65">
        <v>300</v>
      </c>
      <c r="B65">
        <v>66.97079515175669</v>
      </c>
    </row>
    <row r="66" spans="1:2" x14ac:dyDescent="0.3">
      <c r="A66">
        <v>400</v>
      </c>
      <c r="B66">
        <v>93.352082106853132</v>
      </c>
    </row>
    <row r="67" spans="1:2" x14ac:dyDescent="0.3">
      <c r="A67">
        <v>500</v>
      </c>
      <c r="B67">
        <v>97.149253683534951</v>
      </c>
    </row>
    <row r="68" spans="1:2" x14ac:dyDescent="0.3">
      <c r="A68">
        <v>800</v>
      </c>
      <c r="B68">
        <v>117.63748089714788</v>
      </c>
    </row>
    <row r="69" spans="1:2" x14ac:dyDescent="0.3">
      <c r="A69">
        <v>1200</v>
      </c>
      <c r="B69">
        <v>118.23945394392625</v>
      </c>
    </row>
    <row r="70" spans="1:2" x14ac:dyDescent="0.3">
      <c r="A70">
        <v>1600</v>
      </c>
      <c r="B70">
        <v>129.88524592667619</v>
      </c>
    </row>
    <row r="71" spans="1:2" x14ac:dyDescent="0.3">
      <c r="A71">
        <v>50</v>
      </c>
      <c r="B71">
        <v>1.8962875388190445</v>
      </c>
    </row>
    <row r="72" spans="1:2" x14ac:dyDescent="0.3">
      <c r="A72">
        <v>100</v>
      </c>
      <c r="B72">
        <v>10.744057938344715</v>
      </c>
    </row>
    <row r="73" spans="1:2" x14ac:dyDescent="0.3">
      <c r="A73">
        <v>150</v>
      </c>
      <c r="B73">
        <v>21.590149244784872</v>
      </c>
    </row>
    <row r="74" spans="1:2" x14ac:dyDescent="0.3">
      <c r="A74">
        <v>200</v>
      </c>
      <c r="B74">
        <v>37.714442934532954</v>
      </c>
    </row>
    <row r="75" spans="1:2" x14ac:dyDescent="0.3">
      <c r="A75">
        <v>300</v>
      </c>
      <c r="B75">
        <v>91.688859879998049</v>
      </c>
    </row>
    <row r="76" spans="1:2" x14ac:dyDescent="0.3">
      <c r="A76">
        <v>400</v>
      </c>
      <c r="B76">
        <v>135.21860879877207</v>
      </c>
    </row>
    <row r="77" spans="1:2" x14ac:dyDescent="0.3">
      <c r="A77">
        <v>500</v>
      </c>
      <c r="B77">
        <v>136.34819914254558</v>
      </c>
    </row>
    <row r="78" spans="1:2" x14ac:dyDescent="0.3">
      <c r="A78">
        <v>800</v>
      </c>
      <c r="B78">
        <v>177.34927313526725</v>
      </c>
    </row>
    <row r="79" spans="1:2" x14ac:dyDescent="0.3">
      <c r="A79">
        <v>1200</v>
      </c>
      <c r="B79">
        <v>170.71609797302597</v>
      </c>
    </row>
    <row r="80" spans="1:2" x14ac:dyDescent="0.3">
      <c r="A80">
        <v>1600</v>
      </c>
      <c r="B80">
        <v>170.39220972390717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workbookViewId="0">
      <selection activeCell="E10" sqref="E10"/>
    </sheetView>
  </sheetViews>
  <sheetFormatPr defaultRowHeight="14.4" x14ac:dyDescent="0.3"/>
  <sheetData>
    <row r="1" spans="1:11" x14ac:dyDescent="0.3">
      <c r="A1" s="5" t="s">
        <v>18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1.5187452194255824</v>
      </c>
      <c r="C3" s="4">
        <v>5.6498990658295201</v>
      </c>
      <c r="D3" s="4">
        <v>11.786100118781858</v>
      </c>
      <c r="E3" s="4">
        <v>16.972170422573143</v>
      </c>
      <c r="F3" s="4">
        <v>34.118536899452636</v>
      </c>
      <c r="G3" s="4">
        <v>46.45223184589053</v>
      </c>
      <c r="H3" s="4">
        <v>52.866489250871261</v>
      </c>
      <c r="I3" s="4">
        <v>62.674433515130509</v>
      </c>
      <c r="J3" s="4">
        <v>72.771287134857147</v>
      </c>
      <c r="K3" s="4">
        <v>71.098233744060209</v>
      </c>
    </row>
    <row r="4" spans="1:11" x14ac:dyDescent="0.3">
      <c r="A4" s="4">
        <v>30</v>
      </c>
      <c r="B4" s="4">
        <v>3.3359681093705613</v>
      </c>
      <c r="C4" s="4">
        <v>11.008767145819423</v>
      </c>
      <c r="D4" s="4">
        <v>24.532089945545991</v>
      </c>
      <c r="E4" s="4">
        <v>40.899961323035299</v>
      </c>
      <c r="F4" s="4">
        <v>74.314359381143305</v>
      </c>
      <c r="G4" s="4">
        <v>104.57884262591597</v>
      </c>
      <c r="H4" s="4">
        <v>113.87873177592142</v>
      </c>
      <c r="I4" s="4">
        <v>124.61608555588148</v>
      </c>
      <c r="J4" s="4">
        <v>154.07584458079975</v>
      </c>
      <c r="K4" s="4">
        <v>159.86348321796569</v>
      </c>
    </row>
    <row r="5" spans="1:11" x14ac:dyDescent="0.3">
      <c r="A5" s="4">
        <v>45</v>
      </c>
      <c r="B5" s="4">
        <v>4.736149848934998</v>
      </c>
      <c r="C5" s="4">
        <v>20.830974869000023</v>
      </c>
      <c r="D5" s="4">
        <v>40.322049982275338</v>
      </c>
      <c r="E5" s="4">
        <v>61.508402809214147</v>
      </c>
      <c r="F5" s="4">
        <v>125.40548145567934</v>
      </c>
      <c r="G5" s="4">
        <v>154.29905357395518</v>
      </c>
      <c r="H5" s="4">
        <v>183.20829260452624</v>
      </c>
      <c r="I5" s="4">
        <v>190.77873023589129</v>
      </c>
      <c r="J5" s="4">
        <v>227.20365288196518</v>
      </c>
      <c r="K5" s="4">
        <v>231.41666826945814</v>
      </c>
    </row>
    <row r="6" spans="1:11" x14ac:dyDescent="0.3">
      <c r="A6" s="4">
        <v>60</v>
      </c>
      <c r="B6" s="4">
        <v>6.9164643645776227</v>
      </c>
      <c r="C6" s="4">
        <v>25.805253739091498</v>
      </c>
      <c r="D6" s="4">
        <v>57.49758830742406</v>
      </c>
      <c r="E6" s="4">
        <v>87.985168268115274</v>
      </c>
      <c r="F6" s="4">
        <v>176.95903478386404</v>
      </c>
      <c r="G6" s="4">
        <v>227.1071447014387</v>
      </c>
      <c r="H6" s="4">
        <v>227.31927815060746</v>
      </c>
      <c r="I6" s="4">
        <v>289.47512264991366</v>
      </c>
      <c r="J6" s="4">
        <v>300.05897091394178</v>
      </c>
      <c r="K6" s="4">
        <v>295.30797740174302</v>
      </c>
    </row>
    <row r="78" spans="1:2" x14ac:dyDescent="0.3">
      <c r="A78" t="s">
        <v>20</v>
      </c>
      <c r="B78" t="s">
        <v>21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0.1137</v>
      </c>
    </row>
    <row r="81" spans="1:2" x14ac:dyDescent="0.3">
      <c r="A81">
        <v>100</v>
      </c>
      <c r="B81" s="6">
        <v>0.44529999999999997</v>
      </c>
    </row>
    <row r="82" spans="1:2" x14ac:dyDescent="0.3">
      <c r="A82">
        <v>150</v>
      </c>
      <c r="B82" s="6">
        <v>0.95689999999999997</v>
      </c>
    </row>
    <row r="83" spans="1:2" x14ac:dyDescent="0.3">
      <c r="A83">
        <v>200</v>
      </c>
      <c r="B83" s="6">
        <v>1.47</v>
      </c>
    </row>
    <row r="84" spans="1:2" x14ac:dyDescent="0.3">
      <c r="A84">
        <v>300</v>
      </c>
      <c r="B84" s="6">
        <v>2.968</v>
      </c>
    </row>
    <row r="85" spans="1:2" x14ac:dyDescent="0.3">
      <c r="A85">
        <v>400</v>
      </c>
      <c r="B85" s="6">
        <v>3.7471000000000001</v>
      </c>
    </row>
    <row r="86" spans="1:2" x14ac:dyDescent="0.3">
      <c r="A86">
        <v>500</v>
      </c>
      <c r="B86" s="6">
        <v>3.8999000000000001</v>
      </c>
    </row>
    <row r="87" spans="1:2" x14ac:dyDescent="0.3">
      <c r="A87">
        <v>800</v>
      </c>
      <c r="B87" s="6">
        <v>4.7137000000000002</v>
      </c>
    </row>
    <row r="88" spans="1:2" x14ac:dyDescent="0.3">
      <c r="A88">
        <v>1200</v>
      </c>
      <c r="B88" s="6">
        <v>5.0303000000000004</v>
      </c>
    </row>
    <row r="89" spans="1:2" x14ac:dyDescent="0.3">
      <c r="A89">
        <v>1600</v>
      </c>
      <c r="B89" s="6">
        <v>5.0061999999999998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workbookViewId="0">
      <selection activeCell="C8" sqref="C8"/>
    </sheetView>
  </sheetViews>
  <sheetFormatPr defaultRowHeight="14.4" x14ac:dyDescent="0.3"/>
  <sheetData>
    <row r="1" spans="1:11" x14ac:dyDescent="0.3">
      <c r="A1" s="5" t="s">
        <v>19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0.57731612742048677</v>
      </c>
      <c r="C3" s="4">
        <v>2.4047206791469273</v>
      </c>
      <c r="D3" s="4">
        <v>4.8002145726530383</v>
      </c>
      <c r="E3" s="4">
        <v>7.5338219602686625</v>
      </c>
      <c r="F3" s="4">
        <v>18.315041758361719</v>
      </c>
      <c r="G3" s="4">
        <v>23.414723251800787</v>
      </c>
      <c r="H3" s="4">
        <v>29.408028555937321</v>
      </c>
      <c r="I3" s="4">
        <v>35.089758048459238</v>
      </c>
      <c r="J3" s="4">
        <v>39.109639698357711</v>
      </c>
      <c r="K3" s="4">
        <v>38.163303136908333</v>
      </c>
    </row>
    <row r="4" spans="1:11" x14ac:dyDescent="0.3">
      <c r="A4" s="4">
        <v>30</v>
      </c>
      <c r="B4" s="4">
        <v>1.0099656469442237</v>
      </c>
      <c r="C4" s="4">
        <v>5.3780128499511619</v>
      </c>
      <c r="D4" s="4">
        <v>9.6907208079803286</v>
      </c>
      <c r="E4" s="4">
        <v>16.373083203692541</v>
      </c>
      <c r="F4" s="4">
        <v>44.732565961627664</v>
      </c>
      <c r="G4" s="4">
        <v>56.628090969313341</v>
      </c>
      <c r="H4" s="4">
        <v>61.54875819067113</v>
      </c>
      <c r="I4" s="4">
        <v>71.812471096430357</v>
      </c>
      <c r="J4" s="4">
        <v>82.763600110257599</v>
      </c>
      <c r="K4" s="4">
        <v>79.569946993711397</v>
      </c>
    </row>
    <row r="5" spans="1:11" x14ac:dyDescent="0.3">
      <c r="A5" s="4">
        <v>45</v>
      </c>
      <c r="B5" s="4">
        <v>1.5383162615724324</v>
      </c>
      <c r="C5" s="4">
        <v>8.0233236154264134</v>
      </c>
      <c r="D5" s="4">
        <v>15.014533834149363</v>
      </c>
      <c r="E5" s="4">
        <v>24.846746297646703</v>
      </c>
      <c r="F5" s="4">
        <v>66.97079515175669</v>
      </c>
      <c r="G5" s="4">
        <v>93.352082106853132</v>
      </c>
      <c r="H5" s="4">
        <v>97.149253683534951</v>
      </c>
      <c r="I5" s="4">
        <v>117.63748089714788</v>
      </c>
      <c r="J5" s="4">
        <v>118.23945394392625</v>
      </c>
      <c r="K5" s="4">
        <v>129.88524592667619</v>
      </c>
    </row>
    <row r="6" spans="1:11" x14ac:dyDescent="0.3">
      <c r="A6" s="4">
        <v>60</v>
      </c>
      <c r="B6" s="4">
        <v>1.8962875388190445</v>
      </c>
      <c r="C6" s="4">
        <v>10.744057938344715</v>
      </c>
      <c r="D6" s="4">
        <v>21.590149244784872</v>
      </c>
      <c r="E6" s="4">
        <v>37.714442934532954</v>
      </c>
      <c r="F6" s="4">
        <v>91.688859879998049</v>
      </c>
      <c r="G6" s="4">
        <v>135.21860879877207</v>
      </c>
      <c r="H6" s="4">
        <v>136.34819914254558</v>
      </c>
      <c r="I6" s="4">
        <v>177.34927313526725</v>
      </c>
      <c r="J6" s="4">
        <v>170.71609797302597</v>
      </c>
      <c r="K6" s="4">
        <v>170.39220972390717</v>
      </c>
    </row>
    <row r="78" spans="1:2" x14ac:dyDescent="0.3">
      <c r="A78" t="s">
        <v>20</v>
      </c>
      <c r="B78" t="s">
        <v>21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3.1699999999999999E-2</v>
      </c>
    </row>
    <row r="81" spans="1:2" x14ac:dyDescent="0.3">
      <c r="A81">
        <v>100</v>
      </c>
      <c r="B81" s="6">
        <v>0.1807</v>
      </c>
    </row>
    <row r="82" spans="1:2" x14ac:dyDescent="0.3">
      <c r="A82">
        <v>150</v>
      </c>
      <c r="B82" s="6">
        <v>0.35599999999999998</v>
      </c>
    </row>
    <row r="83" spans="1:2" x14ac:dyDescent="0.3">
      <c r="A83">
        <v>200</v>
      </c>
      <c r="B83" s="6">
        <v>0.68130000000000002</v>
      </c>
    </row>
    <row r="84" spans="1:2" x14ac:dyDescent="0.3">
      <c r="A84">
        <v>300</v>
      </c>
      <c r="B84" s="6">
        <v>1.5468999999999999</v>
      </c>
    </row>
    <row r="85" spans="1:2" x14ac:dyDescent="0.3">
      <c r="A85">
        <v>400</v>
      </c>
      <c r="B85" s="6">
        <v>2.2692000000000001</v>
      </c>
    </row>
    <row r="86" spans="1:2" x14ac:dyDescent="0.3">
      <c r="A86">
        <v>500</v>
      </c>
      <c r="B86" s="6">
        <v>2.2696000000000001</v>
      </c>
    </row>
    <row r="87" spans="1:2" x14ac:dyDescent="0.3">
      <c r="A87">
        <v>800</v>
      </c>
      <c r="B87" s="6">
        <v>2.915</v>
      </c>
    </row>
    <row r="88" spans="1:2" x14ac:dyDescent="0.3">
      <c r="A88">
        <v>1200</v>
      </c>
      <c r="B88" s="6">
        <v>2.8037000000000001</v>
      </c>
    </row>
    <row r="89" spans="1:2" x14ac:dyDescent="0.3">
      <c r="A89">
        <v>1600</v>
      </c>
      <c r="B89" s="6">
        <v>2.8834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WT 6-21A</vt:lpstr>
      <vt:lpstr>PAPC Mut22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2019-04-24T22:03:47Z</dcterms:modified>
</cp:coreProperties>
</file>